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OAP\CONTRACTING OPPORTUNITIES\Other County Departments\Other County Departments 2017\BHCS RFP #17-04\"/>
    </mc:Choice>
  </mc:AlternateContent>
  <bookViews>
    <workbookView xWindow="29325" yWindow="180" windowWidth="26460" windowHeight="13395" tabRatio="908" firstSheet="1" activeTab="1"/>
  </bookViews>
  <sheets>
    <sheet name="Allocation Worksheet" sheetId="24" state="hidden" r:id="rId1"/>
    <sheet name="Detail Budget" sheetId="1" r:id="rId2"/>
    <sheet name="Measure A " sheetId="21" state="hidden" r:id="rId3"/>
    <sheet name="MIA" sheetId="23" state="hidden" r:id="rId4"/>
    <sheet name="Composite Agency Budget" sheetId="10" state="hidden" r:id="rId5"/>
    <sheet name="Expenses Detail P&amp;SS" sheetId="34" r:id="rId6"/>
    <sheet name="Expenses Detail P&amp;SS -SU" sheetId="37" r:id="rId7"/>
    <sheet name="Expenses Detail Misc" sheetId="35" r:id="rId8"/>
    <sheet name="Expenses Detail Misc -SU" sheetId="38" r:id="rId9"/>
    <sheet name="Admin Expense Detail" sheetId="36" r:id="rId10"/>
    <sheet name="Admin Expense Detail -SU" sheetId="39" r:id="rId11"/>
    <sheet name=" Expenses Detail (blank)" sheetId="18" state="hidden" r:id="rId12"/>
    <sheet name="Expenses Detail CF&amp;H" sheetId="13" state="hidden" r:id="rId13"/>
    <sheet name="Expenses Detail CT&amp;T" sheetId="14" state="hidden" r:id="rId14"/>
    <sheet name=" Expenses Detail Housing" sheetId="15" state="hidden" r:id="rId15"/>
    <sheet name=" Expenses Detail E&amp;ES" sheetId="16" state="hidden" r:id="rId16"/>
    <sheet name=" Expenses Detail OSE" sheetId="17" state="hidden" r:id="rId17"/>
    <sheet name="Rate Sheet" sheetId="26" state="hidden" r:id="rId18"/>
    <sheet name="Fiscal Review Tool" sheetId="33" state="hidden" r:id="rId19"/>
  </sheets>
  <externalReferences>
    <externalReference r:id="rId20"/>
    <externalReference r:id="rId21"/>
    <externalReference r:id="rId22"/>
  </externalReferences>
  <definedNames>
    <definedName name="\a">#N/A</definedName>
    <definedName name="\CRDC" localSheetId="9">[1]OISC!#REF!</definedName>
    <definedName name="\CRDC" localSheetId="10">[1]OISC!#REF!</definedName>
    <definedName name="\CRDC" localSheetId="7">[1]OISC!#REF!</definedName>
    <definedName name="\CRDC" localSheetId="8">[1]OISC!#REF!</definedName>
    <definedName name="\CRDC" localSheetId="5">[1]OISC!#REF!</definedName>
    <definedName name="\CRDC" localSheetId="6">[1]OISC!#REF!</definedName>
    <definedName name="\CRDC">[1]OISC!#REF!</definedName>
    <definedName name="\d" localSheetId="11">#REF!</definedName>
    <definedName name="\d" localSheetId="15">#REF!</definedName>
    <definedName name="\d" localSheetId="14">#REF!</definedName>
    <definedName name="\d" localSheetId="16">#REF!</definedName>
    <definedName name="\d" localSheetId="9">#REF!</definedName>
    <definedName name="\d" localSheetId="10">#REF!</definedName>
    <definedName name="\d" localSheetId="1">'Detail Budget'!$A$763</definedName>
    <definedName name="\d" localSheetId="12">#REF!</definedName>
    <definedName name="\d" localSheetId="13">#REF!</definedName>
    <definedName name="\d" localSheetId="7">#REF!</definedName>
    <definedName name="\d" localSheetId="8">#REF!</definedName>
    <definedName name="\d" localSheetId="5">#REF!</definedName>
    <definedName name="\d" localSheetId="6">#REF!</definedName>
    <definedName name="\d">#REF!</definedName>
    <definedName name="\l" localSheetId="11">#REF!</definedName>
    <definedName name="\l" localSheetId="15">#REF!</definedName>
    <definedName name="\l" localSheetId="14">#REF!</definedName>
    <definedName name="\l" localSheetId="16">#REF!</definedName>
    <definedName name="\l" localSheetId="9">#REF!</definedName>
    <definedName name="\l" localSheetId="10">#REF!</definedName>
    <definedName name="\l" localSheetId="1">'Detail Budget'!#REF!</definedName>
    <definedName name="\l" localSheetId="12">#REF!</definedName>
    <definedName name="\l" localSheetId="13">#REF!</definedName>
    <definedName name="\l" localSheetId="7">#REF!</definedName>
    <definedName name="\l" localSheetId="8">#REF!</definedName>
    <definedName name="\l" localSheetId="5">#REF!</definedName>
    <definedName name="\l" localSheetId="6">#REF!</definedName>
    <definedName name="\l">#REF!</definedName>
    <definedName name="\p" localSheetId="11">#REF!</definedName>
    <definedName name="\p" localSheetId="15">#REF!</definedName>
    <definedName name="\p" localSheetId="14">#REF!</definedName>
    <definedName name="\p" localSheetId="16">#REF!</definedName>
    <definedName name="\p" localSheetId="9">#REF!</definedName>
    <definedName name="\p" localSheetId="10">#REF!</definedName>
    <definedName name="\p" localSheetId="1">'Detail Budget'!$A$751</definedName>
    <definedName name="\p" localSheetId="12">#REF!</definedName>
    <definedName name="\p" localSheetId="13">#REF!</definedName>
    <definedName name="\p" localSheetId="7">#REF!</definedName>
    <definedName name="\p" localSheetId="8">#REF!</definedName>
    <definedName name="\p" localSheetId="5">#REF!</definedName>
    <definedName name="\p" localSheetId="6">#REF!</definedName>
    <definedName name="\p">#REF!</definedName>
    <definedName name="\PRINTCRDCSUM" localSheetId="9">[1]OISC!#REF!</definedName>
    <definedName name="\PRINTCRDCSUM" localSheetId="10">[1]OISC!#REF!</definedName>
    <definedName name="\PRINTCRDCSUM" localSheetId="7">[1]OISC!#REF!</definedName>
    <definedName name="\PRINTCRDCSUM" localSheetId="8">[1]OISC!#REF!</definedName>
    <definedName name="\PRINTCRDCSUM" localSheetId="5">[1]OISC!#REF!</definedName>
    <definedName name="\PRINTCRDCSUM" localSheetId="6">[1]OISC!#REF!</definedName>
    <definedName name="\PRINTCRDCSUM">[1]OISC!#REF!</definedName>
    <definedName name="\PRINTREPORTS">#N/A</definedName>
    <definedName name="\REPORTS">#N/A</definedName>
    <definedName name="\s" localSheetId="11">#REF!</definedName>
    <definedName name="\s" localSheetId="15">#REF!</definedName>
    <definedName name="\s" localSheetId="14">#REF!</definedName>
    <definedName name="\s" localSheetId="16">#REF!</definedName>
    <definedName name="\s" localSheetId="9">#REF!</definedName>
    <definedName name="\s" localSheetId="10">#REF!</definedName>
    <definedName name="\s" localSheetId="1">'Detail Budget'!#REF!</definedName>
    <definedName name="\s" localSheetId="12">#REF!</definedName>
    <definedName name="\s" localSheetId="13">#REF!</definedName>
    <definedName name="\s" localSheetId="7">#REF!</definedName>
    <definedName name="\s" localSheetId="8">#REF!</definedName>
    <definedName name="\s" localSheetId="5">#REF!</definedName>
    <definedName name="\s" localSheetId="6">#REF!</definedName>
    <definedName name="\s">#REF!</definedName>
    <definedName name="_05DATA" localSheetId="9">[2]EBCRP!#REF!</definedName>
    <definedName name="_05DATA" localSheetId="10">[2]EBCRP!#REF!</definedName>
    <definedName name="_05DATA" localSheetId="7">[2]EBCRP!#REF!</definedName>
    <definedName name="_05DATA" localSheetId="8">[2]EBCRP!#REF!</definedName>
    <definedName name="_05DATA" localSheetId="5">[2]EBCRP!#REF!</definedName>
    <definedName name="_05DATA" localSheetId="6">[2]EBCRP!#REF!</definedName>
    <definedName name="_05DATA">[2]EBCRP!#REF!</definedName>
    <definedName name="_15DATA" localSheetId="11">#REF!</definedName>
    <definedName name="_15DATA" localSheetId="15">#REF!</definedName>
    <definedName name="_15DATA" localSheetId="14">#REF!</definedName>
    <definedName name="_15DATA" localSheetId="16">#REF!</definedName>
    <definedName name="_15DATA" localSheetId="9">#REF!</definedName>
    <definedName name="_15DATA" localSheetId="10">#REF!</definedName>
    <definedName name="_15DATA" localSheetId="1">'Detail Budget'!$EX$311:$EZ$345</definedName>
    <definedName name="_15DATA" localSheetId="12">#REF!</definedName>
    <definedName name="_15DATA" localSheetId="13">#REF!</definedName>
    <definedName name="_15DATA" localSheetId="7">#REF!</definedName>
    <definedName name="_15DATA" localSheetId="8">#REF!</definedName>
    <definedName name="_15DATA" localSheetId="5">#REF!</definedName>
    <definedName name="_15DATA" localSheetId="6">#REF!</definedName>
    <definedName name="_15DATA">#REF!</definedName>
    <definedName name="_45DATA" localSheetId="9">[1]OISC!#REF!</definedName>
    <definedName name="_45DATA" localSheetId="10">[1]OISC!#REF!</definedName>
    <definedName name="_45DATA" localSheetId="7">[1]OISC!#REF!</definedName>
    <definedName name="_45DATA" localSheetId="8">[1]OISC!#REF!</definedName>
    <definedName name="_45DATA" localSheetId="5">[1]OISC!#REF!</definedName>
    <definedName name="_45DATA" localSheetId="6">[1]OISC!#REF!</definedName>
    <definedName name="_45DATA">[1]OISC!#REF!</definedName>
    <definedName name="_50DATA" localSheetId="9">[2]EBCRP!#REF!</definedName>
    <definedName name="_50DATA" localSheetId="10">[2]EBCRP!#REF!</definedName>
    <definedName name="_50DATA" localSheetId="7">[2]EBCRP!#REF!</definedName>
    <definedName name="_50DATA" localSheetId="8">[2]EBCRP!#REF!</definedName>
    <definedName name="_50DATA" localSheetId="5">[2]EBCRP!#REF!</definedName>
    <definedName name="_50DATA" localSheetId="6">[2]EBCRP!#REF!</definedName>
    <definedName name="_50DATA">[2]EBCRP!#REF!</definedName>
    <definedName name="_DUE3632">#N/A</definedName>
    <definedName name="_Fill" localSheetId="9" hidden="1">#REF!</definedName>
    <definedName name="_Fill" localSheetId="10" hidden="1">#REF!</definedName>
    <definedName name="_Fill" localSheetId="7" hidden="1">#REF!</definedName>
    <definedName name="_Fill" localSheetId="8" hidden="1">#REF!</definedName>
    <definedName name="_Fill" localSheetId="5" hidden="1">#REF!</definedName>
    <definedName name="_Fill" localSheetId="6" hidden="1">#REF!</definedName>
    <definedName name="_Fill" hidden="1">#REF!</definedName>
    <definedName name="_MH1909" localSheetId="11">#REF!</definedName>
    <definedName name="_MH1909" localSheetId="15">#REF!</definedName>
    <definedName name="_MH1909" localSheetId="14">#REF!</definedName>
    <definedName name="_MH1909" localSheetId="16">#REF!</definedName>
    <definedName name="_MH1909" localSheetId="9">#REF!</definedName>
    <definedName name="_MH1909" localSheetId="10">#REF!</definedName>
    <definedName name="_MH1909" localSheetId="12">#REF!</definedName>
    <definedName name="_MH1909" localSheetId="13">#REF!</definedName>
    <definedName name="_MH1909" localSheetId="7">#REF!</definedName>
    <definedName name="_MH1909" localSheetId="8">#REF!</definedName>
    <definedName name="_MH1909" localSheetId="5">#REF!</definedName>
    <definedName name="_MH1909" localSheetId="6">#REF!</definedName>
    <definedName name="_MH1909">#REF!</definedName>
    <definedName name="_MH1940" localSheetId="11">#REF!</definedName>
    <definedName name="_MH1940" localSheetId="15">#REF!</definedName>
    <definedName name="_MH1940" localSheetId="14">#REF!</definedName>
    <definedName name="_MH1940" localSheetId="16">#REF!</definedName>
    <definedName name="_MH1940" localSheetId="9">#REF!</definedName>
    <definedName name="_MH1940" localSheetId="10">#REF!</definedName>
    <definedName name="_MH1940" localSheetId="12">#REF!</definedName>
    <definedName name="_MH1940" localSheetId="13">#REF!</definedName>
    <definedName name="_MH1940" localSheetId="7">#REF!</definedName>
    <definedName name="_MH1940" localSheetId="8">#REF!</definedName>
    <definedName name="_MH1940" localSheetId="5">#REF!</definedName>
    <definedName name="_MH1940" localSheetId="6">#REF!</definedName>
    <definedName name="_MH1940">#REF!</definedName>
    <definedName name="_MH1960" localSheetId="11">#REF!</definedName>
    <definedName name="_MH1960" localSheetId="15">#REF!</definedName>
    <definedName name="_MH1960" localSheetId="14">#REF!</definedName>
    <definedName name="_MH1960" localSheetId="16">#REF!</definedName>
    <definedName name="_MH1960" localSheetId="9">#REF!</definedName>
    <definedName name="_MH1960" localSheetId="10">#REF!</definedName>
    <definedName name="_MH1960" localSheetId="12">#REF!</definedName>
    <definedName name="_MH1960" localSheetId="13">#REF!</definedName>
    <definedName name="_MH1960" localSheetId="7">#REF!</definedName>
    <definedName name="_MH1960" localSheetId="8">#REF!</definedName>
    <definedName name="_MH1960" localSheetId="5">#REF!</definedName>
    <definedName name="_MH1960" localSheetId="6">#REF!</definedName>
    <definedName name="_MH1960">#REF!</definedName>
    <definedName name="_MH1961" localSheetId="11">#REF!</definedName>
    <definedName name="_MH1961" localSheetId="15">#REF!</definedName>
    <definedName name="_MH1961" localSheetId="14">#REF!</definedName>
    <definedName name="_MH1961" localSheetId="16">#REF!</definedName>
    <definedName name="_MH1961" localSheetId="9">#REF!</definedName>
    <definedName name="_MH1961" localSheetId="10">#REF!</definedName>
    <definedName name="_MH1961" localSheetId="12">#REF!</definedName>
    <definedName name="_MH1961" localSheetId="13">#REF!</definedName>
    <definedName name="_MH1961" localSheetId="7">#REF!</definedName>
    <definedName name="_MH1961" localSheetId="8">#REF!</definedName>
    <definedName name="_MH1961" localSheetId="5">#REF!</definedName>
    <definedName name="_MH1961" localSheetId="6">#REF!</definedName>
    <definedName name="_MH1961">#REF!</definedName>
    <definedName name="_MH1964" localSheetId="11">#REF!</definedName>
    <definedName name="_MH1964" localSheetId="15">#REF!</definedName>
    <definedName name="_MH1964" localSheetId="14">#REF!</definedName>
    <definedName name="_MH1964" localSheetId="16">#REF!</definedName>
    <definedName name="_MH1964" localSheetId="9">#REF!</definedName>
    <definedName name="_MH1964" localSheetId="10">#REF!</definedName>
    <definedName name="_MH1964" localSheetId="12">#REF!</definedName>
    <definedName name="_MH1964" localSheetId="13">#REF!</definedName>
    <definedName name="_MH1964" localSheetId="7">#REF!</definedName>
    <definedName name="_MH1964" localSheetId="8">#REF!</definedName>
    <definedName name="_MH1964" localSheetId="5">#REF!</definedName>
    <definedName name="_MH1964" localSheetId="6">#REF!</definedName>
    <definedName name="_MH1964">#REF!</definedName>
    <definedName name="_MH1968" localSheetId="11">#REF!</definedName>
    <definedName name="_MH1968" localSheetId="15">#REF!</definedName>
    <definedName name="_MH1968" localSheetId="14">#REF!</definedName>
    <definedName name="_MH1968" localSheetId="16">#REF!</definedName>
    <definedName name="_MH1968" localSheetId="9">#REF!</definedName>
    <definedName name="_MH1968" localSheetId="10">#REF!</definedName>
    <definedName name="_MH1968" localSheetId="12">#REF!</definedName>
    <definedName name="_MH1968" localSheetId="13">#REF!</definedName>
    <definedName name="_MH1968" localSheetId="7">#REF!</definedName>
    <definedName name="_MH1968" localSheetId="8">#REF!</definedName>
    <definedName name="_MH1968" localSheetId="5">#REF!</definedName>
    <definedName name="_MH1968" localSheetId="6">#REF!</definedName>
    <definedName name="_MH1968">#REF!</definedName>
    <definedName name="_MH1969" localSheetId="11">#REF!</definedName>
    <definedName name="_MH1969" localSheetId="15">#REF!</definedName>
    <definedName name="_MH1969" localSheetId="14">#REF!</definedName>
    <definedName name="_MH1969" localSheetId="16">#REF!</definedName>
    <definedName name="_MH1969" localSheetId="9">#REF!</definedName>
    <definedName name="_MH1969" localSheetId="10">#REF!</definedName>
    <definedName name="_MH1969" localSheetId="12">#REF!</definedName>
    <definedName name="_MH1969" localSheetId="13">#REF!</definedName>
    <definedName name="_MH1969" localSheetId="7">#REF!</definedName>
    <definedName name="_MH1969" localSheetId="8">#REF!</definedName>
    <definedName name="_MH1969" localSheetId="5">#REF!</definedName>
    <definedName name="_MH1969" localSheetId="6">#REF!</definedName>
    <definedName name="_MH1969">#REF!</definedName>
    <definedName name="_MH1979" localSheetId="11">#REF!</definedName>
    <definedName name="_MH1979" localSheetId="15">#REF!</definedName>
    <definedName name="_MH1979" localSheetId="14">#REF!</definedName>
    <definedName name="_MH1979" localSheetId="16">#REF!</definedName>
    <definedName name="_MH1979" localSheetId="9">#REF!</definedName>
    <definedName name="_MH1979" localSheetId="10">#REF!</definedName>
    <definedName name="_MH1979" localSheetId="12">#REF!</definedName>
    <definedName name="_MH1979" localSheetId="13">#REF!</definedName>
    <definedName name="_MH1979" localSheetId="7">#REF!</definedName>
    <definedName name="_MH1979" localSheetId="8">#REF!</definedName>
    <definedName name="_MH1979" localSheetId="5">#REF!</definedName>
    <definedName name="_MH1979" localSheetId="6">#REF!</definedName>
    <definedName name="_MH1979">#REF!</definedName>
    <definedName name="_MH1991" localSheetId="11">#REF!</definedName>
    <definedName name="_MH1991" localSheetId="15">#REF!</definedName>
    <definedName name="_MH1991" localSheetId="14">#REF!</definedName>
    <definedName name="_MH1991" localSheetId="16">#REF!</definedName>
    <definedName name="_MH1991" localSheetId="9">#REF!</definedName>
    <definedName name="_MH1991" localSheetId="10">#REF!</definedName>
    <definedName name="_MH1991" localSheetId="12">#REF!</definedName>
    <definedName name="_MH1991" localSheetId="13">#REF!</definedName>
    <definedName name="_MH1991" localSheetId="7">#REF!</definedName>
    <definedName name="_MH1991" localSheetId="8">#REF!</definedName>
    <definedName name="_MH1991" localSheetId="5">#REF!</definedName>
    <definedName name="_MH1991" localSheetId="6">#REF!</definedName>
    <definedName name="_MH1991">#REF!</definedName>
    <definedName name="_MH1992" localSheetId="11">#REF!</definedName>
    <definedName name="_MH1992" localSheetId="15">#REF!</definedName>
    <definedName name="_MH1992" localSheetId="14">#REF!</definedName>
    <definedName name="_MH1992" localSheetId="16">#REF!</definedName>
    <definedName name="_MH1992" localSheetId="9">#REF!</definedName>
    <definedName name="_MH1992" localSheetId="10">#REF!</definedName>
    <definedName name="_MH1992" localSheetId="12">#REF!</definedName>
    <definedName name="_MH1992" localSheetId="13">#REF!</definedName>
    <definedName name="_MH1992" localSheetId="7">#REF!</definedName>
    <definedName name="_MH1992" localSheetId="8">#REF!</definedName>
    <definedName name="_MH1992" localSheetId="5">#REF!</definedName>
    <definedName name="_MH1992" localSheetId="6">#REF!</definedName>
    <definedName name="_MH1992">#REF!</definedName>
    <definedName name="_MH1994" localSheetId="11">#REF!</definedName>
    <definedName name="_MH1994" localSheetId="15">#REF!</definedName>
    <definedName name="_MH1994" localSheetId="14">#REF!</definedName>
    <definedName name="_MH1994" localSheetId="16">#REF!</definedName>
    <definedName name="_MH1994" localSheetId="9">#REF!</definedName>
    <definedName name="_MH1994" localSheetId="10">#REF!</definedName>
    <definedName name="_MH1994" localSheetId="12">#REF!</definedName>
    <definedName name="_MH1994" localSheetId="13">#REF!</definedName>
    <definedName name="_MH1994" localSheetId="7">#REF!</definedName>
    <definedName name="_MH1994" localSheetId="8">#REF!</definedName>
    <definedName name="_MH1994" localSheetId="5">#REF!</definedName>
    <definedName name="_MH1994" localSheetId="6">#REF!</definedName>
    <definedName name="_MH1994">#REF!</definedName>
    <definedName name="_Order1" hidden="1">0</definedName>
    <definedName name="_Order2" hidden="1">0</definedName>
    <definedName name="_Regression_Int" localSheetId="1" hidden="1">1</definedName>
    <definedName name="ADJGROACT">#N/A</definedName>
    <definedName name="ADJGROSSACT">#N/A</definedName>
    <definedName name="AFDC3632">#N/A</definedName>
    <definedName name="AGE_DATA" localSheetId="11">#REF!</definedName>
    <definedName name="AGE_DATA" localSheetId="15">#REF!</definedName>
    <definedName name="AGE_DATA" localSheetId="14">#REF!</definedName>
    <definedName name="AGE_DATA" localSheetId="16">#REF!</definedName>
    <definedName name="AGE_DATA" localSheetId="9">#REF!</definedName>
    <definedName name="AGE_DATA" localSheetId="10">#REF!</definedName>
    <definedName name="AGE_DATA" localSheetId="1">'Detail Budget'!#REF!</definedName>
    <definedName name="AGE_DATA" localSheetId="12">#REF!</definedName>
    <definedName name="AGE_DATA" localSheetId="13">#REF!</definedName>
    <definedName name="AGE_DATA" localSheetId="7">#REF!</definedName>
    <definedName name="AGE_DATA" localSheetId="8">#REF!</definedName>
    <definedName name="AGE_DATA" localSheetId="5">#REF!</definedName>
    <definedName name="AGE_DATA" localSheetId="6">#REF!</definedName>
    <definedName name="AGE_DATA">#REF!</definedName>
    <definedName name="AGEDATA">#N/A</definedName>
    <definedName name="AGEDATA3632">#N/A</definedName>
    <definedName name="AGESERV" localSheetId="11">#REF!</definedName>
    <definedName name="AGESERV" localSheetId="15">#REF!</definedName>
    <definedName name="AGESERV" localSheetId="14">#REF!</definedName>
    <definedName name="AGESERV" localSheetId="16">#REF!</definedName>
    <definedName name="AGESERV" localSheetId="9">#REF!</definedName>
    <definedName name="AGESERV" localSheetId="10">#REF!</definedName>
    <definedName name="AGESERV" localSheetId="12">#REF!</definedName>
    <definedName name="AGESERV" localSheetId="13">#REF!</definedName>
    <definedName name="AGESERV" localSheetId="7">#REF!</definedName>
    <definedName name="AGESERV" localSheetId="8">#REF!</definedName>
    <definedName name="AGESERV" localSheetId="5">#REF!</definedName>
    <definedName name="AGESERV" localSheetId="6">#REF!</definedName>
    <definedName name="AGESERV">#REF!</definedName>
    <definedName name="ALLOCATIONS" localSheetId="11">#REF!</definedName>
    <definedName name="ALLOCATIONS" localSheetId="15">#REF!</definedName>
    <definedName name="ALLOCATIONS" localSheetId="14">#REF!</definedName>
    <definedName name="ALLOCATIONS" localSheetId="16">#REF!</definedName>
    <definedName name="ALLOCATIONS" localSheetId="9">#REF!</definedName>
    <definedName name="ALLOCATIONS" localSheetId="10">#REF!</definedName>
    <definedName name="ALLOCATIONS" localSheetId="12">#REF!</definedName>
    <definedName name="ALLOCATIONS" localSheetId="13">#REF!</definedName>
    <definedName name="ALLOCATIONS" localSheetId="7">#REF!</definedName>
    <definedName name="ALLOCATIONS" localSheetId="8">#REF!</definedName>
    <definedName name="ALLOCATIONS" localSheetId="5">#REF!</definedName>
    <definedName name="ALLOCATIONS" localSheetId="6">#REF!</definedName>
    <definedName name="ALLOCATIONS">#REF!</definedName>
    <definedName name="BOARDCARE">#N/A</definedName>
    <definedName name="CCCUNITSACT">#N/A</definedName>
    <definedName name="CCCUNITSBUD">#N/A</definedName>
    <definedName name="CLIENT_DATA" localSheetId="11">#REF!</definedName>
    <definedName name="CLIENT_DATA" localSheetId="15">#REF!</definedName>
    <definedName name="CLIENT_DATA" localSheetId="14">#REF!</definedName>
    <definedName name="CLIENT_DATA" localSheetId="16">#REF!</definedName>
    <definedName name="CLIENT_DATA" localSheetId="9">#REF!</definedName>
    <definedName name="CLIENT_DATA" localSheetId="10">#REF!</definedName>
    <definedName name="CLIENT_DATA" localSheetId="1">'Detail Budget'!#REF!</definedName>
    <definedName name="CLIENT_DATA" localSheetId="12">#REF!</definedName>
    <definedName name="CLIENT_DATA" localSheetId="13">#REF!</definedName>
    <definedName name="CLIENT_DATA" localSheetId="7">#REF!</definedName>
    <definedName name="CLIENT_DATA" localSheetId="8">#REF!</definedName>
    <definedName name="CLIENT_DATA" localSheetId="5">#REF!</definedName>
    <definedName name="CLIENT_DATA" localSheetId="6">#REF!</definedName>
    <definedName name="CLIENT_DATA">#REF!</definedName>
    <definedName name="CMUNITS">#N/A</definedName>
    <definedName name="CPUACT">#N/A</definedName>
    <definedName name="CRDCSUMMARY" localSheetId="11">#REF!</definedName>
    <definedName name="CRDCSUMMARY" localSheetId="15">#REF!</definedName>
    <definedName name="CRDCSUMMARY" localSheetId="14">#REF!</definedName>
    <definedName name="CRDCSUMMARY" localSheetId="16">#REF!</definedName>
    <definedName name="CRDCSUMMARY" localSheetId="9">#REF!</definedName>
    <definedName name="CRDCSUMMARY" localSheetId="10">#REF!</definedName>
    <definedName name="CRDCSUMMARY" localSheetId="1">'Detail Budget'!$ET$310:$FC$344</definedName>
    <definedName name="CRDCSUMMARY" localSheetId="12">#REF!</definedName>
    <definedName name="CRDCSUMMARY" localSheetId="13">#REF!</definedName>
    <definedName name="CRDCSUMMARY" localSheetId="7">#REF!</definedName>
    <definedName name="CRDCSUMMARY" localSheetId="8">#REF!</definedName>
    <definedName name="CRDCSUMMARY" localSheetId="5">#REF!</definedName>
    <definedName name="CRDCSUMMARY" localSheetId="6">#REF!</definedName>
    <definedName name="CRDCSUMMARY">#REF!</definedName>
    <definedName name="data" localSheetId="11">#REF!</definedName>
    <definedName name="data" localSheetId="15">#REF!</definedName>
    <definedName name="data" localSheetId="14">#REF!</definedName>
    <definedName name="data" localSheetId="16">#REF!</definedName>
    <definedName name="data" localSheetId="9">#REF!</definedName>
    <definedName name="data" localSheetId="10">#REF!</definedName>
    <definedName name="data" localSheetId="12">#REF!</definedName>
    <definedName name="data" localSheetId="13">#REF!</definedName>
    <definedName name="data" localSheetId="7">#REF!</definedName>
    <definedName name="data" localSheetId="8">#REF!</definedName>
    <definedName name="data" localSheetId="5">#REF!</definedName>
    <definedName name="data" localSheetId="6">#REF!</definedName>
    <definedName name="data">#REF!</definedName>
    <definedName name="data45" localSheetId="11">#REF!</definedName>
    <definedName name="data45" localSheetId="15">#REF!</definedName>
    <definedName name="data45" localSheetId="14">#REF!</definedName>
    <definedName name="data45" localSheetId="16">#REF!</definedName>
    <definedName name="data45" localSheetId="9">#REF!</definedName>
    <definedName name="data45" localSheetId="10">#REF!</definedName>
    <definedName name="data45" localSheetId="12">#REF!</definedName>
    <definedName name="data45" localSheetId="13">#REF!</definedName>
    <definedName name="data45" localSheetId="7">#REF!</definedName>
    <definedName name="data45" localSheetId="8">#REF!</definedName>
    <definedName name="data45" localSheetId="5">#REF!</definedName>
    <definedName name="data45" localSheetId="6">#REF!</definedName>
    <definedName name="data45">#REF!</definedName>
    <definedName name="data50" localSheetId="11">#REF!</definedName>
    <definedName name="data50" localSheetId="15">#REF!</definedName>
    <definedName name="data50" localSheetId="14">#REF!</definedName>
    <definedName name="data50" localSheetId="16">#REF!</definedName>
    <definedName name="data50" localSheetId="9">#REF!</definedName>
    <definedName name="data50" localSheetId="10">#REF!</definedName>
    <definedName name="data50" localSheetId="12">#REF!</definedName>
    <definedName name="data50" localSheetId="13">#REF!</definedName>
    <definedName name="data50" localSheetId="7">#REF!</definedName>
    <definedName name="data50" localSheetId="8">#REF!</definedName>
    <definedName name="data50" localSheetId="5">#REF!</definedName>
    <definedName name="data50" localSheetId="6">#REF!</definedName>
    <definedName name="data50">#REF!</definedName>
    <definedName name="DATAROW" localSheetId="11">#REF!</definedName>
    <definedName name="DATAROW" localSheetId="15">#REF!</definedName>
    <definedName name="DATAROW" localSheetId="14">#REF!</definedName>
    <definedName name="DATAROW" localSheetId="16">#REF!</definedName>
    <definedName name="DATAROW" localSheetId="9">#REF!</definedName>
    <definedName name="DATAROW" localSheetId="10">#REF!</definedName>
    <definedName name="DATAROW" localSheetId="1">'Detail Budget'!#REF!</definedName>
    <definedName name="DATAROW" localSheetId="12">#REF!</definedName>
    <definedName name="DATAROW" localSheetId="13">#REF!</definedName>
    <definedName name="DATAROW" localSheetId="7">#REF!</definedName>
    <definedName name="DATAROW" localSheetId="8">#REF!</definedName>
    <definedName name="DATAROW" localSheetId="5">#REF!</definedName>
    <definedName name="DATAROW" localSheetId="6">#REF!</definedName>
    <definedName name="DATAROW">#REF!</definedName>
    <definedName name="DAYADJGROSSBUD">#N/A</definedName>
    <definedName name="DAYTX" localSheetId="11">#REF!</definedName>
    <definedName name="DAYTX" localSheetId="15">#REF!</definedName>
    <definedName name="DAYTX" localSheetId="14">#REF!</definedName>
    <definedName name="DAYTX" localSheetId="16">#REF!</definedName>
    <definedName name="DAYTX" localSheetId="9">#REF!</definedName>
    <definedName name="DAYTX" localSheetId="10">#REF!</definedName>
    <definedName name="DAYTX" localSheetId="1">'Detail Budget'!#REF!</definedName>
    <definedName name="DAYTX" localSheetId="12">#REF!</definedName>
    <definedName name="DAYTX" localSheetId="13">#REF!</definedName>
    <definedName name="DAYTX" localSheetId="7">#REF!</definedName>
    <definedName name="DAYTX" localSheetId="8">#REF!</definedName>
    <definedName name="DAYTX" localSheetId="5">#REF!</definedName>
    <definedName name="DAYTX" localSheetId="6">#REF!</definedName>
    <definedName name="DAYTX">#REF!</definedName>
    <definedName name="DAYUNITSBUD">#N/A</definedName>
    <definedName name="DESKAUDITFORM" localSheetId="11">#REF!</definedName>
    <definedName name="DESKAUDITFORM" localSheetId="15">#REF!</definedName>
    <definedName name="DESKAUDITFORM" localSheetId="14">#REF!</definedName>
    <definedName name="DESKAUDITFORM" localSheetId="16">#REF!</definedName>
    <definedName name="DESKAUDITFORM" localSheetId="9">#REF!</definedName>
    <definedName name="DESKAUDITFORM" localSheetId="10">#REF!</definedName>
    <definedName name="DESKAUDITFORM" localSheetId="1">'Detail Budget'!$EU$266:$FG$310</definedName>
    <definedName name="DESKAUDITFORM" localSheetId="12">#REF!</definedName>
    <definedName name="DESKAUDITFORM" localSheetId="13">#REF!</definedName>
    <definedName name="DESKAUDITFORM" localSheetId="7">#REF!</definedName>
    <definedName name="DESKAUDITFORM" localSheetId="8">#REF!</definedName>
    <definedName name="DESKAUDITFORM" localSheetId="5">#REF!</definedName>
    <definedName name="DESKAUDITFORM" localSheetId="6">#REF!</definedName>
    <definedName name="DESKAUDITFORM">#REF!</definedName>
    <definedName name="DISTRIBUTION" localSheetId="11">#REF!</definedName>
    <definedName name="DISTRIBUTION" localSheetId="15">#REF!</definedName>
    <definedName name="DISTRIBUTION" localSheetId="14">#REF!</definedName>
    <definedName name="DISTRIBUTION" localSheetId="16">#REF!</definedName>
    <definedName name="DISTRIBUTION" localSheetId="9">#REF!</definedName>
    <definedName name="DISTRIBUTION" localSheetId="10">#REF!</definedName>
    <definedName name="DISTRIBUTION" localSheetId="1">'Detail Budget'!$EU$231:$FF$261</definedName>
    <definedName name="DISTRIBUTION" localSheetId="12">#REF!</definedName>
    <definedName name="DISTRIBUTION" localSheetId="13">#REF!</definedName>
    <definedName name="DISTRIBUTION" localSheetId="7">#REF!</definedName>
    <definedName name="DISTRIBUTION" localSheetId="8">#REF!</definedName>
    <definedName name="DISTRIBUTION" localSheetId="5">#REF!</definedName>
    <definedName name="DISTRIBUTION" localSheetId="6">#REF!</definedName>
    <definedName name="DISTRIBUTION">#REF!</definedName>
    <definedName name="DMH_2055" localSheetId="11">#REF!</definedName>
    <definedName name="DMH_2055" localSheetId="15">#REF!</definedName>
    <definedName name="DMH_2055" localSheetId="14">#REF!</definedName>
    <definedName name="DMH_2055" localSheetId="16">#REF!</definedName>
    <definedName name="DMH_2055" localSheetId="9">#REF!</definedName>
    <definedName name="DMH_2055" localSheetId="10">#REF!</definedName>
    <definedName name="DMH_2055" localSheetId="12">#REF!</definedName>
    <definedName name="DMH_2055" localSheetId="13">#REF!</definedName>
    <definedName name="DMH_2055" localSheetId="7">#REF!</definedName>
    <definedName name="DMH_2055" localSheetId="8">#REF!</definedName>
    <definedName name="DMH_2055" localSheetId="5">#REF!</definedName>
    <definedName name="DMH_2055" localSheetId="6">#REF!</definedName>
    <definedName name="DMH_2055">#REF!</definedName>
    <definedName name="DTXUNITSACT">#N/A</definedName>
    <definedName name="DUE" localSheetId="11">#REF!</definedName>
    <definedName name="DUE" localSheetId="15">#REF!</definedName>
    <definedName name="DUE" localSheetId="14">#REF!</definedName>
    <definedName name="DUE" localSheetId="16">#REF!</definedName>
    <definedName name="DUE" localSheetId="9">#REF!</definedName>
    <definedName name="DUE" localSheetId="10">#REF!</definedName>
    <definedName name="DUE" localSheetId="1">'Detail Budget'!#REF!</definedName>
    <definedName name="DUE" localSheetId="12">#REF!</definedName>
    <definedName name="DUE" localSheetId="13">#REF!</definedName>
    <definedName name="DUE" localSheetId="7">#REF!</definedName>
    <definedName name="DUE" localSheetId="8">#REF!</definedName>
    <definedName name="DUE" localSheetId="5">#REF!</definedName>
    <definedName name="DUE" localSheetId="6">#REF!</definedName>
    <definedName name="DUE">#REF!</definedName>
    <definedName name="EXPENSE" localSheetId="11">#REF!</definedName>
    <definedName name="EXPENSE" localSheetId="15">#REF!</definedName>
    <definedName name="EXPENSE" localSheetId="14">#REF!</definedName>
    <definedName name="EXPENSE" localSheetId="16">#REF!</definedName>
    <definedName name="EXPENSE" localSheetId="9">#REF!</definedName>
    <definedName name="EXPENSE" localSheetId="10">#REF!</definedName>
    <definedName name="EXPENSE" localSheetId="1">'Detail Budget'!$A$11:$DE$200</definedName>
    <definedName name="EXPENSE" localSheetId="12">#REF!</definedName>
    <definedName name="EXPENSE" localSheetId="13">#REF!</definedName>
    <definedName name="EXPENSE" localSheetId="7">#REF!</definedName>
    <definedName name="EXPENSE" localSheetId="8">#REF!</definedName>
    <definedName name="EXPENSE" localSheetId="5">#REF!</definedName>
    <definedName name="EXPENSE" localSheetId="6">#REF!</definedName>
    <definedName name="EXPENSE">#REF!</definedName>
    <definedName name="EXPENSE3632">#N/A</definedName>
    <definedName name="EXPENSEROW">#N/A</definedName>
    <definedName name="EXPENSEROW3632">#N/A</definedName>
    <definedName name="FACTOR10" localSheetId="11">#REF!</definedName>
    <definedName name="FACTOR10" localSheetId="15">#REF!</definedName>
    <definedName name="FACTOR10" localSheetId="14">#REF!</definedName>
    <definedName name="FACTOR10" localSheetId="16">#REF!</definedName>
    <definedName name="FACTOR10" localSheetId="9">#REF!</definedName>
    <definedName name="FACTOR10" localSheetId="10">#REF!</definedName>
    <definedName name="FACTOR10" localSheetId="1">'Detail Budget'!#REF!</definedName>
    <definedName name="FACTOR10" localSheetId="12">#REF!</definedName>
    <definedName name="FACTOR10" localSheetId="13">#REF!</definedName>
    <definedName name="FACTOR10" localSheetId="7">#REF!</definedName>
    <definedName name="FACTOR10" localSheetId="8">#REF!</definedName>
    <definedName name="FACTOR10" localSheetId="5">#REF!</definedName>
    <definedName name="FACTOR10" localSheetId="6">#REF!</definedName>
    <definedName name="FACTOR10">#REF!</definedName>
    <definedName name="FACTOR30" localSheetId="11">#REF!</definedName>
    <definedName name="FACTOR30" localSheetId="15">#REF!</definedName>
    <definedName name="FACTOR30" localSheetId="14">#REF!</definedName>
    <definedName name="FACTOR30" localSheetId="16">#REF!</definedName>
    <definedName name="FACTOR30" localSheetId="9">#REF!</definedName>
    <definedName name="FACTOR30" localSheetId="10">#REF!</definedName>
    <definedName name="FACTOR30" localSheetId="1">'Detail Budget'!#REF!</definedName>
    <definedName name="FACTOR30" localSheetId="12">#REF!</definedName>
    <definedName name="FACTOR30" localSheetId="13">#REF!</definedName>
    <definedName name="FACTOR30" localSheetId="7">#REF!</definedName>
    <definedName name="FACTOR30" localSheetId="8">#REF!</definedName>
    <definedName name="FACTOR30" localSheetId="5">#REF!</definedName>
    <definedName name="FACTOR30" localSheetId="6">#REF!</definedName>
    <definedName name="FACTOR30">#REF!</definedName>
    <definedName name="FACTOR40" localSheetId="11">#REF!</definedName>
    <definedName name="FACTOR40" localSheetId="15">#REF!</definedName>
    <definedName name="FACTOR40" localSheetId="14">#REF!</definedName>
    <definedName name="FACTOR40" localSheetId="16">#REF!</definedName>
    <definedName name="FACTOR40" localSheetId="9">#REF!</definedName>
    <definedName name="FACTOR40" localSheetId="10">#REF!</definedName>
    <definedName name="FACTOR40" localSheetId="1">'Detail Budget'!#REF!</definedName>
    <definedName name="FACTOR40" localSheetId="12">#REF!</definedName>
    <definedName name="FACTOR40" localSheetId="13">#REF!</definedName>
    <definedName name="FACTOR40" localSheetId="7">#REF!</definedName>
    <definedName name="FACTOR40" localSheetId="8">#REF!</definedName>
    <definedName name="FACTOR40" localSheetId="5">#REF!</definedName>
    <definedName name="FACTOR40" localSheetId="6">#REF!</definedName>
    <definedName name="FACTOR40">#REF!</definedName>
    <definedName name="GRANTREV" localSheetId="9">[1]OISC!#REF!</definedName>
    <definedName name="GRANTREV" localSheetId="10">[1]OISC!#REF!</definedName>
    <definedName name="GRANTREV" localSheetId="7">[1]OISC!#REF!</definedName>
    <definedName name="GRANTREV" localSheetId="8">[1]OISC!#REF!</definedName>
    <definedName name="GRANTREV" localSheetId="5">[1]OISC!#REF!</definedName>
    <definedName name="GRANTREV" localSheetId="6">[1]OISC!#REF!</definedName>
    <definedName name="GRANTREV">[1]OISC!#REF!</definedName>
    <definedName name="GROSS3632">#N/A</definedName>
    <definedName name="GROSSCLAIMACT" localSheetId="11">#REF!</definedName>
    <definedName name="GROSSCLAIMACT" localSheetId="15">#REF!</definedName>
    <definedName name="GROSSCLAIMACT" localSheetId="14">#REF!</definedName>
    <definedName name="GROSSCLAIMACT" localSheetId="16">#REF!</definedName>
    <definedName name="GROSSCLAIMACT" localSheetId="9">#REF!</definedName>
    <definedName name="GROSSCLAIMACT" localSheetId="10">#REF!</definedName>
    <definedName name="GROSSCLAIMACT" localSheetId="1">'Detail Budget'!#REF!</definedName>
    <definedName name="GROSSCLAIMACT" localSheetId="12">#REF!</definedName>
    <definedName name="GROSSCLAIMACT" localSheetId="13">#REF!</definedName>
    <definedName name="GROSSCLAIMACT" localSheetId="7">#REF!</definedName>
    <definedName name="GROSSCLAIMACT" localSheetId="8">#REF!</definedName>
    <definedName name="GROSSCLAIMACT" localSheetId="5">#REF!</definedName>
    <definedName name="GROSSCLAIMACT" localSheetId="6">#REF!</definedName>
    <definedName name="GROSSCLAIMACT">#REF!</definedName>
    <definedName name="GROSSTOT">#N/A</definedName>
    <definedName name="INFO" localSheetId="11">#REF!</definedName>
    <definedName name="INFO" localSheetId="15">#REF!</definedName>
    <definedName name="INFO" localSheetId="14">#REF!</definedName>
    <definedName name="INFO" localSheetId="16">#REF!</definedName>
    <definedName name="INFO" localSheetId="9">#REF!</definedName>
    <definedName name="INFO" localSheetId="10">#REF!</definedName>
    <definedName name="INFO" localSheetId="12">#REF!</definedName>
    <definedName name="INFO" localSheetId="13">#REF!</definedName>
    <definedName name="INFO" localSheetId="7">#REF!</definedName>
    <definedName name="INFO" localSheetId="8">#REF!</definedName>
    <definedName name="INFO" localSheetId="5">#REF!</definedName>
    <definedName name="INFO" localSheetId="6">#REF!</definedName>
    <definedName name="INFO">#REF!</definedName>
    <definedName name="MACROS" localSheetId="11">#REF!</definedName>
    <definedName name="MACROS" localSheetId="15">#REF!</definedName>
    <definedName name="MACROS" localSheetId="14">#REF!</definedName>
    <definedName name="MACROS" localSheetId="16">#REF!</definedName>
    <definedName name="MACROS" localSheetId="9">#REF!</definedName>
    <definedName name="MACROS" localSheetId="10">#REF!</definedName>
    <definedName name="MACROS" localSheetId="1">'Detail Budget'!#REF!</definedName>
    <definedName name="MACROS" localSheetId="12">#REF!</definedName>
    <definedName name="MACROS" localSheetId="13">#REF!</definedName>
    <definedName name="MACROS" localSheetId="7">#REF!</definedName>
    <definedName name="MACROS" localSheetId="8">#REF!</definedName>
    <definedName name="MACROS" localSheetId="5">#REF!</definedName>
    <definedName name="MACROS" localSheetId="6">#REF!</definedName>
    <definedName name="MACROS">#REF!</definedName>
    <definedName name="MAXPAY" localSheetId="11">#REF!</definedName>
    <definedName name="MAXPAY" localSheetId="15">#REF!</definedName>
    <definedName name="MAXPAY" localSheetId="14">#REF!</definedName>
    <definedName name="MAXPAY" localSheetId="16">#REF!</definedName>
    <definedName name="MAXPAY" localSheetId="9">#REF!</definedName>
    <definedName name="MAXPAY" localSheetId="10">#REF!</definedName>
    <definedName name="MAXPAY" localSheetId="1">'Detail Budget'!#REF!</definedName>
    <definedName name="MAXPAY" localSheetId="12">#REF!</definedName>
    <definedName name="MAXPAY" localSheetId="13">#REF!</definedName>
    <definedName name="MAXPAY" localSheetId="7">#REF!</definedName>
    <definedName name="MAXPAY" localSheetId="8">#REF!</definedName>
    <definedName name="MAXPAY" localSheetId="5">#REF!</definedName>
    <definedName name="MAXPAY" localSheetId="6">#REF!</definedName>
    <definedName name="MAXPAY">#REF!</definedName>
    <definedName name="MAXPAY3632">#N/A</definedName>
    <definedName name="MCMAXPAY">#N/A</definedName>
    <definedName name="MCMAXPAYDTX">#N/A</definedName>
    <definedName name="MCMAXPAYORCH">#N/A</definedName>
    <definedName name="MCNETCALIMTOTAC">#N/A</definedName>
    <definedName name="MCNETCLAIMACTDT">#N/A</definedName>
    <definedName name="MCNETCLAIMACTOR">#N/A</definedName>
    <definedName name="MCNETCLAIMBUDOR">#N/A</definedName>
    <definedName name="MCUNITSACTDTX">#N/A</definedName>
    <definedName name="MCUNITSBUDDTX">#N/A</definedName>
    <definedName name="MH1966A" localSheetId="11">#REF!</definedName>
    <definedName name="MH1966A" localSheetId="15">#REF!</definedName>
    <definedName name="MH1966A" localSheetId="14">#REF!</definedName>
    <definedName name="MH1966A" localSheetId="16">#REF!</definedName>
    <definedName name="MH1966A" localSheetId="9">#REF!</definedName>
    <definedName name="MH1966A" localSheetId="10">#REF!</definedName>
    <definedName name="MH1966A" localSheetId="12">#REF!</definedName>
    <definedName name="MH1966A" localSheetId="13">#REF!</definedName>
    <definedName name="MH1966A" localSheetId="7">#REF!</definedName>
    <definedName name="MH1966A" localSheetId="8">#REF!</definedName>
    <definedName name="MH1966A" localSheetId="5">#REF!</definedName>
    <definedName name="MH1966A" localSheetId="6">#REF!</definedName>
    <definedName name="MH1966A">#REF!</definedName>
    <definedName name="MH1966B" localSheetId="11">#REF!</definedName>
    <definedName name="MH1966B" localSheetId="15">#REF!</definedName>
    <definedName name="MH1966B" localSheetId="14">#REF!</definedName>
    <definedName name="MH1966B" localSheetId="16">#REF!</definedName>
    <definedName name="MH1966B" localSheetId="9">#REF!</definedName>
    <definedName name="MH1966B" localSheetId="10">#REF!</definedName>
    <definedName name="MH1966B" localSheetId="12">#REF!</definedName>
    <definedName name="MH1966B" localSheetId="13">#REF!</definedName>
    <definedName name="MH1966B" localSheetId="7">#REF!</definedName>
    <definedName name="MH1966B" localSheetId="8">#REF!</definedName>
    <definedName name="MH1966B" localSheetId="5">#REF!</definedName>
    <definedName name="MH1966B" localSheetId="6">#REF!</definedName>
    <definedName name="MH1966B">#REF!</definedName>
    <definedName name="MHPPCT">#N/A</definedName>
    <definedName name="MHPUNITSACT">#N/A</definedName>
    <definedName name="mhsa" localSheetId="9">#REF!</definedName>
    <definedName name="mhsa" localSheetId="10">#REF!</definedName>
    <definedName name="mhsa" localSheetId="7">#REF!</definedName>
    <definedName name="mhsa" localSheetId="8">#REF!</definedName>
    <definedName name="mhsa" localSheetId="5">#REF!</definedName>
    <definedName name="mhsa" localSheetId="6">#REF!</definedName>
    <definedName name="mhsa">#REF!</definedName>
    <definedName name="MODE05_1" localSheetId="11">#REF!</definedName>
    <definedName name="MODE05_1" localSheetId="15">#REF!</definedName>
    <definedName name="MODE05_1" localSheetId="14">#REF!</definedName>
    <definedName name="MODE05_1" localSheetId="16">#REF!</definedName>
    <definedName name="MODE05_1" localSheetId="9">#REF!</definedName>
    <definedName name="MODE05_1" localSheetId="10">#REF!</definedName>
    <definedName name="MODE05_1" localSheetId="12">#REF!</definedName>
    <definedName name="MODE05_1" localSheetId="13">#REF!</definedName>
    <definedName name="MODE05_1" localSheetId="7">#REF!</definedName>
    <definedName name="MODE05_1" localSheetId="8">#REF!</definedName>
    <definedName name="MODE05_1" localSheetId="5">#REF!</definedName>
    <definedName name="MODE05_1" localSheetId="6">#REF!</definedName>
    <definedName name="MODE05_1">#REF!</definedName>
    <definedName name="MODE05_2" localSheetId="11">#REF!</definedName>
    <definedName name="MODE05_2" localSheetId="15">#REF!</definedName>
    <definedName name="MODE05_2" localSheetId="14">#REF!</definedName>
    <definedName name="MODE05_2" localSheetId="16">#REF!</definedName>
    <definedName name="MODE05_2" localSheetId="9">#REF!</definedName>
    <definedName name="MODE05_2" localSheetId="10">#REF!</definedName>
    <definedName name="MODE05_2" localSheetId="12">#REF!</definedName>
    <definedName name="MODE05_2" localSheetId="13">#REF!</definedName>
    <definedName name="MODE05_2" localSheetId="7">#REF!</definedName>
    <definedName name="MODE05_2" localSheetId="8">#REF!</definedName>
    <definedName name="MODE05_2" localSheetId="5">#REF!</definedName>
    <definedName name="MODE05_2" localSheetId="6">#REF!</definedName>
    <definedName name="MODE05_2">#REF!</definedName>
    <definedName name="MODE10" localSheetId="11">#REF!</definedName>
    <definedName name="MODE10" localSheetId="15">#REF!</definedName>
    <definedName name="MODE10" localSheetId="14">#REF!</definedName>
    <definedName name="MODE10" localSheetId="16">#REF!</definedName>
    <definedName name="MODE10" localSheetId="9">#REF!</definedName>
    <definedName name="MODE10" localSheetId="10">#REF!</definedName>
    <definedName name="MODE10" localSheetId="12">#REF!</definedName>
    <definedName name="MODE10" localSheetId="13">#REF!</definedName>
    <definedName name="MODE10" localSheetId="7">#REF!</definedName>
    <definedName name="MODE10" localSheetId="8">#REF!</definedName>
    <definedName name="MODE10" localSheetId="5">#REF!</definedName>
    <definedName name="MODE10" localSheetId="6">#REF!</definedName>
    <definedName name="MODE10">#REF!</definedName>
    <definedName name="MODE15" localSheetId="11">#REF!</definedName>
    <definedName name="MODE15" localSheetId="15">#REF!</definedName>
    <definedName name="MODE15" localSheetId="14">#REF!</definedName>
    <definedName name="MODE15" localSheetId="16">#REF!</definedName>
    <definedName name="MODE15" localSheetId="9">#REF!</definedName>
    <definedName name="MODE15" localSheetId="10">#REF!</definedName>
    <definedName name="MODE15" localSheetId="12">#REF!</definedName>
    <definedName name="MODE15" localSheetId="13">#REF!</definedName>
    <definedName name="MODE15" localSheetId="7">#REF!</definedName>
    <definedName name="MODE15" localSheetId="8">#REF!</definedName>
    <definedName name="MODE15" localSheetId="5">#REF!</definedName>
    <definedName name="MODE15" localSheetId="6">#REF!</definedName>
    <definedName name="MODE15">#REF!</definedName>
    <definedName name="MODE1510CLAIM" localSheetId="11">#REF!</definedName>
    <definedName name="MODE1510CLAIM" localSheetId="15">#REF!</definedName>
    <definedName name="MODE1510CLAIM" localSheetId="14">#REF!</definedName>
    <definedName name="MODE1510CLAIM" localSheetId="16">#REF!</definedName>
    <definedName name="MODE1510CLAIM" localSheetId="9">#REF!</definedName>
    <definedName name="MODE1510CLAIM" localSheetId="10">#REF!</definedName>
    <definedName name="MODE1510CLAIM" localSheetId="12">#REF!</definedName>
    <definedName name="MODE1510CLAIM" localSheetId="13">#REF!</definedName>
    <definedName name="MODE1510CLAIM" localSheetId="7">#REF!</definedName>
    <definedName name="MODE1510CLAIM" localSheetId="8">#REF!</definedName>
    <definedName name="MODE1510CLAIM" localSheetId="5">#REF!</definedName>
    <definedName name="MODE1510CLAIM" localSheetId="6">#REF!</definedName>
    <definedName name="MODE1510CLAIM">#REF!</definedName>
    <definedName name="MODE1510PERCENT" localSheetId="11">#REF!</definedName>
    <definedName name="MODE1510PERCENT" localSheetId="15">#REF!</definedName>
    <definedName name="MODE1510PERCENT" localSheetId="14">#REF!</definedName>
    <definedName name="MODE1510PERCENT" localSheetId="16">#REF!</definedName>
    <definedName name="MODE1510PERCENT" localSheetId="9">#REF!</definedName>
    <definedName name="MODE1510PERCENT" localSheetId="10">#REF!</definedName>
    <definedName name="MODE1510PERCENT" localSheetId="12">#REF!</definedName>
    <definedName name="MODE1510PERCENT" localSheetId="13">#REF!</definedName>
    <definedName name="MODE1510PERCENT" localSheetId="7">#REF!</definedName>
    <definedName name="MODE1510PERCENT" localSheetId="8">#REF!</definedName>
    <definedName name="MODE1510PERCENT" localSheetId="5">#REF!</definedName>
    <definedName name="MODE1510PERCENT" localSheetId="6">#REF!</definedName>
    <definedName name="MODE1510PERCENT">#REF!</definedName>
    <definedName name="MODE1530CLAIM" localSheetId="11">#REF!</definedName>
    <definedName name="MODE1530CLAIM" localSheetId="15">#REF!</definedName>
    <definedName name="MODE1530CLAIM" localSheetId="14">#REF!</definedName>
    <definedName name="MODE1530CLAIM" localSheetId="16">#REF!</definedName>
    <definedName name="MODE1530CLAIM" localSheetId="9">#REF!</definedName>
    <definedName name="MODE1530CLAIM" localSheetId="10">#REF!</definedName>
    <definedName name="MODE1530CLAIM" localSheetId="12">#REF!</definedName>
    <definedName name="MODE1530CLAIM" localSheetId="13">#REF!</definedName>
    <definedName name="MODE1530CLAIM" localSheetId="7">#REF!</definedName>
    <definedName name="MODE1530CLAIM" localSheetId="8">#REF!</definedName>
    <definedName name="MODE1530CLAIM" localSheetId="5">#REF!</definedName>
    <definedName name="MODE1530CLAIM" localSheetId="6">#REF!</definedName>
    <definedName name="MODE1530CLAIM">#REF!</definedName>
    <definedName name="MODE1530PERCENT" localSheetId="11">#REF!</definedName>
    <definedName name="MODE1530PERCENT" localSheetId="15">#REF!</definedName>
    <definedName name="MODE1530PERCENT" localSheetId="14">#REF!</definedName>
    <definedName name="MODE1530PERCENT" localSheetId="16">#REF!</definedName>
    <definedName name="MODE1530PERCENT" localSheetId="9">#REF!</definedName>
    <definedName name="MODE1530PERCENT" localSheetId="10">#REF!</definedName>
    <definedName name="MODE1530PERCENT" localSheetId="12">#REF!</definedName>
    <definedName name="MODE1530PERCENT" localSheetId="13">#REF!</definedName>
    <definedName name="MODE1530PERCENT" localSheetId="7">#REF!</definedName>
    <definedName name="MODE1530PERCENT" localSheetId="8">#REF!</definedName>
    <definedName name="MODE1530PERCENT" localSheetId="5">#REF!</definedName>
    <definedName name="MODE1530PERCENT" localSheetId="6">#REF!</definedName>
    <definedName name="MODE1530PERCENT">#REF!</definedName>
    <definedName name="MODE1540CLAIM" localSheetId="11">#REF!</definedName>
    <definedName name="MODE1540CLAIM" localSheetId="15">#REF!</definedName>
    <definedName name="MODE1540CLAIM" localSheetId="14">#REF!</definedName>
    <definedName name="MODE1540CLAIM" localSheetId="16">#REF!</definedName>
    <definedName name="MODE1540CLAIM" localSheetId="9">#REF!</definedName>
    <definedName name="MODE1540CLAIM" localSheetId="10">#REF!</definedName>
    <definedName name="MODE1540CLAIM" localSheetId="12">#REF!</definedName>
    <definedName name="MODE1540CLAIM" localSheetId="13">#REF!</definedName>
    <definedName name="MODE1540CLAIM" localSheetId="7">#REF!</definedName>
    <definedName name="MODE1540CLAIM" localSheetId="8">#REF!</definedName>
    <definedName name="MODE1540CLAIM" localSheetId="5">#REF!</definedName>
    <definedName name="MODE1540CLAIM" localSheetId="6">#REF!</definedName>
    <definedName name="MODE1540CLAIM">#REF!</definedName>
    <definedName name="MODE1540PERCENT" localSheetId="11">#REF!</definedName>
    <definedName name="MODE1540PERCENT" localSheetId="15">#REF!</definedName>
    <definedName name="MODE1540PERCENT" localSheetId="14">#REF!</definedName>
    <definedName name="MODE1540PERCENT" localSheetId="16">#REF!</definedName>
    <definedName name="MODE1540PERCENT" localSheetId="9">#REF!</definedName>
    <definedName name="MODE1540PERCENT" localSheetId="10">#REF!</definedName>
    <definedName name="MODE1540PERCENT" localSheetId="12">#REF!</definedName>
    <definedName name="MODE1540PERCENT" localSheetId="13">#REF!</definedName>
    <definedName name="MODE1540PERCENT" localSheetId="7">#REF!</definedName>
    <definedName name="MODE1540PERCENT" localSheetId="8">#REF!</definedName>
    <definedName name="MODE1540PERCENT" localSheetId="5">#REF!</definedName>
    <definedName name="MODE1540PERCENT" localSheetId="6">#REF!</definedName>
    <definedName name="MODE1540PERCENT">#REF!</definedName>
    <definedName name="MODE1550CLAIM" localSheetId="11">#REF!</definedName>
    <definedName name="MODE1550CLAIM" localSheetId="15">#REF!</definedName>
    <definedName name="MODE1550CLAIM" localSheetId="14">#REF!</definedName>
    <definedName name="MODE1550CLAIM" localSheetId="16">#REF!</definedName>
    <definedName name="MODE1550CLAIM" localSheetId="9">#REF!</definedName>
    <definedName name="MODE1550CLAIM" localSheetId="10">#REF!</definedName>
    <definedName name="MODE1550CLAIM" localSheetId="12">#REF!</definedName>
    <definedName name="MODE1550CLAIM" localSheetId="13">#REF!</definedName>
    <definedName name="MODE1550CLAIM" localSheetId="7">#REF!</definedName>
    <definedName name="MODE1550CLAIM" localSheetId="8">#REF!</definedName>
    <definedName name="MODE1550CLAIM" localSheetId="5">#REF!</definedName>
    <definedName name="MODE1550CLAIM" localSheetId="6">#REF!</definedName>
    <definedName name="MODE1550CLAIM">#REF!</definedName>
    <definedName name="MODE1550PERCENT" localSheetId="11">#REF!</definedName>
    <definedName name="MODE1550PERCENT" localSheetId="15">#REF!</definedName>
    <definedName name="MODE1550PERCENT" localSheetId="14">#REF!</definedName>
    <definedName name="MODE1550PERCENT" localSheetId="16">#REF!</definedName>
    <definedName name="MODE1550PERCENT" localSheetId="9">#REF!</definedName>
    <definedName name="MODE1550PERCENT" localSheetId="10">#REF!</definedName>
    <definedName name="MODE1550PERCENT" localSheetId="12">#REF!</definedName>
    <definedName name="MODE1550PERCENT" localSheetId="13">#REF!</definedName>
    <definedName name="MODE1550PERCENT" localSheetId="7">#REF!</definedName>
    <definedName name="MODE1550PERCENT" localSheetId="8">#REF!</definedName>
    <definedName name="MODE1550PERCENT" localSheetId="5">#REF!</definedName>
    <definedName name="MODE1550PERCENT" localSheetId="6">#REF!</definedName>
    <definedName name="MODE1550PERCENT">#REF!</definedName>
    <definedName name="MODE1560CLAIM" localSheetId="11">#REF!</definedName>
    <definedName name="MODE1560CLAIM" localSheetId="15">#REF!</definedName>
    <definedName name="MODE1560CLAIM" localSheetId="14">#REF!</definedName>
    <definedName name="MODE1560CLAIM" localSheetId="16">#REF!</definedName>
    <definedName name="MODE1560CLAIM" localSheetId="9">#REF!</definedName>
    <definedName name="MODE1560CLAIM" localSheetId="10">#REF!</definedName>
    <definedName name="MODE1560CLAIM" localSheetId="12">#REF!</definedName>
    <definedName name="MODE1560CLAIM" localSheetId="13">#REF!</definedName>
    <definedName name="MODE1560CLAIM" localSheetId="7">#REF!</definedName>
    <definedName name="MODE1560CLAIM" localSheetId="8">#REF!</definedName>
    <definedName name="MODE1560CLAIM" localSheetId="5">#REF!</definedName>
    <definedName name="MODE1560CLAIM" localSheetId="6">#REF!</definedName>
    <definedName name="MODE1560CLAIM">#REF!</definedName>
    <definedName name="MODE1560PERCENT" localSheetId="11">#REF!</definedName>
    <definedName name="MODE1560PERCENT" localSheetId="15">#REF!</definedName>
    <definedName name="MODE1560PERCENT" localSheetId="14">#REF!</definedName>
    <definedName name="MODE1560PERCENT" localSheetId="16">#REF!</definedName>
    <definedName name="MODE1560PERCENT" localSheetId="9">#REF!</definedName>
    <definedName name="MODE1560PERCENT" localSheetId="10">#REF!</definedName>
    <definedName name="MODE1560PERCENT" localSheetId="12">#REF!</definedName>
    <definedName name="MODE1560PERCENT" localSheetId="13">#REF!</definedName>
    <definedName name="MODE1560PERCENT" localSheetId="7">#REF!</definedName>
    <definedName name="MODE1560PERCENT" localSheetId="8">#REF!</definedName>
    <definedName name="MODE1560PERCENT" localSheetId="5">#REF!</definedName>
    <definedName name="MODE1560PERCENT" localSheetId="6">#REF!</definedName>
    <definedName name="MODE1560PERCENT">#REF!</definedName>
    <definedName name="MODE1570CLAIM" localSheetId="11">#REF!</definedName>
    <definedName name="MODE1570CLAIM" localSheetId="15">#REF!</definedName>
    <definedName name="MODE1570CLAIM" localSheetId="14">#REF!</definedName>
    <definedName name="MODE1570CLAIM" localSheetId="16">#REF!</definedName>
    <definedName name="MODE1570CLAIM" localSheetId="9">#REF!</definedName>
    <definedName name="MODE1570CLAIM" localSheetId="10">#REF!</definedName>
    <definedName name="MODE1570CLAIM" localSheetId="12">#REF!</definedName>
    <definedName name="MODE1570CLAIM" localSheetId="13">#REF!</definedName>
    <definedName name="MODE1570CLAIM" localSheetId="7">#REF!</definedName>
    <definedName name="MODE1570CLAIM" localSheetId="8">#REF!</definedName>
    <definedName name="MODE1570CLAIM" localSheetId="5">#REF!</definedName>
    <definedName name="MODE1570CLAIM" localSheetId="6">#REF!</definedName>
    <definedName name="MODE1570CLAIM">#REF!</definedName>
    <definedName name="MODE1570PERCENT" localSheetId="11">#REF!</definedName>
    <definedName name="MODE1570PERCENT" localSheetId="15">#REF!</definedName>
    <definedName name="MODE1570PERCENT" localSheetId="14">#REF!</definedName>
    <definedName name="MODE1570PERCENT" localSheetId="16">#REF!</definedName>
    <definedName name="MODE1570PERCENT" localSheetId="9">#REF!</definedName>
    <definedName name="MODE1570PERCENT" localSheetId="10">#REF!</definedName>
    <definedName name="MODE1570PERCENT" localSheetId="12">#REF!</definedName>
    <definedName name="MODE1570PERCENT" localSheetId="13">#REF!</definedName>
    <definedName name="MODE1570PERCENT" localSheetId="7">#REF!</definedName>
    <definedName name="MODE1570PERCENT" localSheetId="8">#REF!</definedName>
    <definedName name="MODE1570PERCENT" localSheetId="5">#REF!</definedName>
    <definedName name="MODE1570PERCENT" localSheetId="6">#REF!</definedName>
    <definedName name="MODE1570PERCENT">#REF!</definedName>
    <definedName name="MODE15TOTCLAIM" localSheetId="11">#REF!</definedName>
    <definedName name="MODE15TOTCLAIM" localSheetId="15">#REF!</definedName>
    <definedName name="MODE15TOTCLAIM" localSheetId="14">#REF!</definedName>
    <definedName name="MODE15TOTCLAIM" localSheetId="16">#REF!</definedName>
    <definedName name="MODE15TOTCLAIM" localSheetId="9">#REF!</definedName>
    <definedName name="MODE15TOTCLAIM" localSheetId="10">#REF!</definedName>
    <definedName name="MODE15TOTCLAIM" localSheetId="12">#REF!</definedName>
    <definedName name="MODE15TOTCLAIM" localSheetId="13">#REF!</definedName>
    <definedName name="MODE15TOTCLAIM" localSheetId="7">#REF!</definedName>
    <definedName name="MODE15TOTCLAIM" localSheetId="8">#REF!</definedName>
    <definedName name="MODE15TOTCLAIM" localSheetId="5">#REF!</definedName>
    <definedName name="MODE15TOTCLAIM" localSheetId="6">#REF!</definedName>
    <definedName name="MODE15TOTCLAIM">#REF!</definedName>
    <definedName name="MODE45" localSheetId="11">#REF!</definedName>
    <definedName name="MODE45" localSheetId="15">#REF!</definedName>
    <definedName name="MODE45" localSheetId="14">#REF!</definedName>
    <definedName name="MODE45" localSheetId="16">#REF!</definedName>
    <definedName name="MODE45" localSheetId="9">#REF!</definedName>
    <definedName name="MODE45" localSheetId="10">#REF!</definedName>
    <definedName name="MODE45" localSheetId="12">#REF!</definedName>
    <definedName name="MODE45" localSheetId="13">#REF!</definedName>
    <definedName name="MODE45" localSheetId="7">#REF!</definedName>
    <definedName name="MODE45" localSheetId="8">#REF!</definedName>
    <definedName name="MODE45" localSheetId="5">#REF!</definedName>
    <definedName name="MODE45" localSheetId="6">#REF!</definedName>
    <definedName name="MODE45">#REF!</definedName>
    <definedName name="MODE4510CLAIM" localSheetId="11">#REF!</definedName>
    <definedName name="MODE4510CLAIM" localSheetId="15">#REF!</definedName>
    <definedName name="MODE4510CLAIM" localSheetId="14">#REF!</definedName>
    <definedName name="MODE4510CLAIM" localSheetId="16">#REF!</definedName>
    <definedName name="MODE4510CLAIM" localSheetId="9">#REF!</definedName>
    <definedName name="MODE4510CLAIM" localSheetId="10">#REF!</definedName>
    <definedName name="MODE4510CLAIM" localSheetId="12">#REF!</definedName>
    <definedName name="MODE4510CLAIM" localSheetId="13">#REF!</definedName>
    <definedName name="MODE4510CLAIM" localSheetId="7">#REF!</definedName>
    <definedName name="MODE4510CLAIM" localSheetId="8">#REF!</definedName>
    <definedName name="MODE4510CLAIM" localSheetId="5">#REF!</definedName>
    <definedName name="MODE4510CLAIM" localSheetId="6">#REF!</definedName>
    <definedName name="MODE4510CLAIM">#REF!</definedName>
    <definedName name="MODE4520CLAIM" localSheetId="11">#REF!</definedName>
    <definedName name="MODE4520CLAIM" localSheetId="15">#REF!</definedName>
    <definedName name="MODE4520CLAIM" localSheetId="14">#REF!</definedName>
    <definedName name="MODE4520CLAIM" localSheetId="16">#REF!</definedName>
    <definedName name="MODE4520CLAIM" localSheetId="9">#REF!</definedName>
    <definedName name="MODE4520CLAIM" localSheetId="10">#REF!</definedName>
    <definedName name="MODE4520CLAIM" localSheetId="12">#REF!</definedName>
    <definedName name="MODE4520CLAIM" localSheetId="13">#REF!</definedName>
    <definedName name="MODE4520CLAIM" localSheetId="7">#REF!</definedName>
    <definedName name="MODE4520CLAIM" localSheetId="8">#REF!</definedName>
    <definedName name="MODE4520CLAIM" localSheetId="5">#REF!</definedName>
    <definedName name="MODE4520CLAIM" localSheetId="6">#REF!</definedName>
    <definedName name="MODE4520CLAIM">#REF!</definedName>
    <definedName name="MODE45TOTCLAIM" localSheetId="11">#REF!</definedName>
    <definedName name="MODE45TOTCLAIM" localSheetId="15">#REF!</definedName>
    <definedName name="MODE45TOTCLAIM" localSheetId="14">#REF!</definedName>
    <definedName name="MODE45TOTCLAIM" localSheetId="16">#REF!</definedName>
    <definedName name="MODE45TOTCLAIM" localSheetId="9">#REF!</definedName>
    <definedName name="MODE45TOTCLAIM" localSheetId="10">#REF!</definedName>
    <definedName name="MODE45TOTCLAIM" localSheetId="12">#REF!</definedName>
    <definedName name="MODE45TOTCLAIM" localSheetId="13">#REF!</definedName>
    <definedName name="MODE45TOTCLAIM" localSheetId="7">#REF!</definedName>
    <definedName name="MODE45TOTCLAIM" localSheetId="8">#REF!</definedName>
    <definedName name="MODE45TOTCLAIM" localSheetId="5">#REF!</definedName>
    <definedName name="MODE45TOTCLAIM" localSheetId="6">#REF!</definedName>
    <definedName name="MODE45TOTCLAIM">#REF!</definedName>
    <definedName name="MODE50ADM">#N/A</definedName>
    <definedName name="MODE50CLAIM" localSheetId="9">[2]EBCRP!#REF!</definedName>
    <definedName name="MODE50CLAIM" localSheetId="10">[2]EBCRP!#REF!</definedName>
    <definedName name="MODE50CLAIM" localSheetId="7">[2]EBCRP!#REF!</definedName>
    <definedName name="MODE50CLAIM" localSheetId="8">[2]EBCRP!#REF!</definedName>
    <definedName name="MODE50CLAIM" localSheetId="5">[2]EBCRP!#REF!</definedName>
    <definedName name="MODE50CLAIM" localSheetId="6">[2]EBCRP!#REF!</definedName>
    <definedName name="MODE50CLAIM">[2]EBCRP!#REF!</definedName>
    <definedName name="MODE50DIRECT" localSheetId="9">[2]EBCRP!#REF!</definedName>
    <definedName name="MODE50DIRECT" localSheetId="10">[2]EBCRP!#REF!</definedName>
    <definedName name="MODE50DIRECT" localSheetId="7">[2]EBCRP!#REF!</definedName>
    <definedName name="MODE50DIRECT" localSheetId="8">[2]EBCRP!#REF!</definedName>
    <definedName name="MODE50DIRECT" localSheetId="5">[2]EBCRP!#REF!</definedName>
    <definedName name="MODE50DIRECT" localSheetId="6">[2]EBCRP!#REF!</definedName>
    <definedName name="MODE50DIRECT">[2]EBCRP!#REF!</definedName>
    <definedName name="MODE50TOTCLAIM" localSheetId="11">#REF!</definedName>
    <definedName name="MODE50TOTCLAIM" localSheetId="15">#REF!</definedName>
    <definedName name="MODE50TOTCLAIM" localSheetId="14">#REF!</definedName>
    <definedName name="MODE50TOTCLAIM" localSheetId="16">#REF!</definedName>
    <definedName name="MODE50TOTCLAIM" localSheetId="9">#REF!</definedName>
    <definedName name="MODE50TOTCLAIM" localSheetId="10">#REF!</definedName>
    <definedName name="MODE50TOTCLAIM" localSheetId="12">#REF!</definedName>
    <definedName name="MODE50TOTCLAIM" localSheetId="13">#REF!</definedName>
    <definedName name="MODE50TOTCLAIM" localSheetId="7">#REF!</definedName>
    <definedName name="MODE50TOTCLAIM" localSheetId="8">#REF!</definedName>
    <definedName name="MODE50TOTCLAIM" localSheetId="5">#REF!</definedName>
    <definedName name="MODE50TOTCLAIM" localSheetId="6">#REF!</definedName>
    <definedName name="MODE50TOTCLAIM">#REF!</definedName>
    <definedName name="MODE55" localSheetId="11">#REF!</definedName>
    <definedName name="MODE55" localSheetId="15">#REF!</definedName>
    <definedName name="MODE55" localSheetId="14">#REF!</definedName>
    <definedName name="MODE55" localSheetId="16">#REF!</definedName>
    <definedName name="MODE55" localSheetId="9">#REF!</definedName>
    <definedName name="MODE55" localSheetId="10">#REF!</definedName>
    <definedName name="MODE55" localSheetId="12">#REF!</definedName>
    <definedName name="MODE55" localSheetId="13">#REF!</definedName>
    <definedName name="MODE55" localSheetId="7">#REF!</definedName>
    <definedName name="MODE55" localSheetId="8">#REF!</definedName>
    <definedName name="MODE55" localSheetId="5">#REF!</definedName>
    <definedName name="MODE55" localSheetId="6">#REF!</definedName>
    <definedName name="MODE55">#REF!</definedName>
    <definedName name="MODE5CLAIM" localSheetId="9">[2]EBCRP!#REF!</definedName>
    <definedName name="MODE5CLAIM" localSheetId="10">[2]EBCRP!#REF!</definedName>
    <definedName name="MODE5CLAIM" localSheetId="7">[2]EBCRP!#REF!</definedName>
    <definedName name="MODE5CLAIM" localSheetId="8">[2]EBCRP!#REF!</definedName>
    <definedName name="MODE5CLAIM" localSheetId="5">[2]EBCRP!#REF!</definedName>
    <definedName name="MODE5CLAIM" localSheetId="6">[2]EBCRP!#REF!</definedName>
    <definedName name="MODE5CLAIM">[2]EBCRP!#REF!</definedName>
    <definedName name="MODE5H" localSheetId="11">#REF!</definedName>
    <definedName name="MODE5H" localSheetId="15">#REF!</definedName>
    <definedName name="MODE5H" localSheetId="14">#REF!</definedName>
    <definedName name="MODE5H" localSheetId="16">#REF!</definedName>
    <definedName name="MODE5H" localSheetId="9">#REF!</definedName>
    <definedName name="MODE5H" localSheetId="10">#REF!</definedName>
    <definedName name="MODE5H" localSheetId="12">#REF!</definedName>
    <definedName name="MODE5H" localSheetId="13">#REF!</definedName>
    <definedName name="MODE5H" localSheetId="7">#REF!</definedName>
    <definedName name="MODE5H" localSheetId="8">#REF!</definedName>
    <definedName name="MODE5H" localSheetId="5">#REF!</definedName>
    <definedName name="MODE5H" localSheetId="6">#REF!</definedName>
    <definedName name="MODE5H">#REF!</definedName>
    <definedName name="MODE5NH" localSheetId="11">#REF!</definedName>
    <definedName name="MODE5NH" localSheetId="15">#REF!</definedName>
    <definedName name="MODE5NH" localSheetId="14">#REF!</definedName>
    <definedName name="MODE5NH" localSheetId="16">#REF!</definedName>
    <definedName name="MODE5NH" localSheetId="9">#REF!</definedName>
    <definedName name="MODE5NH" localSheetId="10">#REF!</definedName>
    <definedName name="MODE5NH" localSheetId="12">#REF!</definedName>
    <definedName name="MODE5NH" localSheetId="13">#REF!</definedName>
    <definedName name="MODE5NH" localSheetId="7">#REF!</definedName>
    <definedName name="MODE5NH" localSheetId="8">#REF!</definedName>
    <definedName name="MODE5NH" localSheetId="5">#REF!</definedName>
    <definedName name="MODE5NH" localSheetId="6">#REF!</definedName>
    <definedName name="MODE5NH">#REF!</definedName>
    <definedName name="MODE60" localSheetId="11">#REF!</definedName>
    <definedName name="MODE60" localSheetId="15">#REF!</definedName>
    <definedName name="MODE60" localSheetId="14">#REF!</definedName>
    <definedName name="MODE60" localSheetId="16">#REF!</definedName>
    <definedName name="MODE60" localSheetId="9">#REF!</definedName>
    <definedName name="MODE60" localSheetId="10">#REF!</definedName>
    <definedName name="MODE60" localSheetId="12">#REF!</definedName>
    <definedName name="MODE60" localSheetId="13">#REF!</definedName>
    <definedName name="MODE60" localSheetId="7">#REF!</definedName>
    <definedName name="MODE60" localSheetId="8">#REF!</definedName>
    <definedName name="MODE60" localSheetId="5">#REF!</definedName>
    <definedName name="MODE60" localSheetId="6">#REF!</definedName>
    <definedName name="MODE60">#REF!</definedName>
    <definedName name="NEGRATE" localSheetId="11">#REF!</definedName>
    <definedName name="NEGRATE" localSheetId="15">#REF!</definedName>
    <definedName name="NEGRATE" localSheetId="14">#REF!</definedName>
    <definedName name="NEGRATE" localSheetId="16">#REF!</definedName>
    <definedName name="NEGRATE" localSheetId="9">#REF!</definedName>
    <definedName name="NEGRATE" localSheetId="10">#REF!</definedName>
    <definedName name="NEGRATE" localSheetId="1">'Detail Budget'!#REF!</definedName>
    <definedName name="NEGRATE" localSheetId="12">#REF!</definedName>
    <definedName name="NEGRATE" localSheetId="13">#REF!</definedName>
    <definedName name="NEGRATE" localSheetId="7">#REF!</definedName>
    <definedName name="NEGRATE" localSheetId="8">#REF!</definedName>
    <definedName name="NEGRATE" localSheetId="5">#REF!</definedName>
    <definedName name="NEGRATE" localSheetId="6">#REF!</definedName>
    <definedName name="NEGRATE">#REF!</definedName>
    <definedName name="NETACT">#N/A</definedName>
    <definedName name="NETCLAIMACT" localSheetId="11">#REF!</definedName>
    <definedName name="NETCLAIMACT" localSheetId="15">#REF!</definedName>
    <definedName name="NETCLAIMACT" localSheetId="14">#REF!</definedName>
    <definedName name="NETCLAIMACT" localSheetId="16">#REF!</definedName>
    <definedName name="NETCLAIMACT" localSheetId="9">#REF!</definedName>
    <definedName name="NETCLAIMACT" localSheetId="10">#REF!</definedName>
    <definedName name="NETCLAIMACT" localSheetId="1">'Detail Budget'!#REF!</definedName>
    <definedName name="NETCLAIMACT" localSheetId="12">#REF!</definedName>
    <definedName name="NETCLAIMACT" localSheetId="13">#REF!</definedName>
    <definedName name="NETCLAIMACT" localSheetId="7">#REF!</definedName>
    <definedName name="NETCLAIMACT" localSheetId="8">#REF!</definedName>
    <definedName name="NETCLAIMACT" localSheetId="5">#REF!</definedName>
    <definedName name="NETCLAIMACT" localSheetId="6">#REF!</definedName>
    <definedName name="NETCLAIMACT">#REF!</definedName>
    <definedName name="OUTADJGROSSBUD">#N/A</definedName>
    <definedName name="OUTPATIENT" localSheetId="11">#REF!</definedName>
    <definedName name="OUTPATIENT" localSheetId="15">#REF!</definedName>
    <definedName name="OUTPATIENT" localSheetId="14">#REF!</definedName>
    <definedName name="OUTPATIENT" localSheetId="16">#REF!</definedName>
    <definedName name="OUTPATIENT" localSheetId="9">#REF!</definedName>
    <definedName name="OUTPATIENT" localSheetId="10">#REF!</definedName>
    <definedName name="OUTPATIENT" localSheetId="12">#REF!</definedName>
    <definedName name="OUTPATIENT" localSheetId="13">#REF!</definedName>
    <definedName name="OUTPATIENT" localSheetId="7">#REF!</definedName>
    <definedName name="OUTPATIENT" localSheetId="8">#REF!</definedName>
    <definedName name="OUTPATIENT" localSheetId="5">#REF!</definedName>
    <definedName name="OUTPATIENT" localSheetId="6">#REF!</definedName>
    <definedName name="OUTPATIENT">#REF!</definedName>
    <definedName name="OUTPT" localSheetId="11">#REF!</definedName>
    <definedName name="OUTPT" localSheetId="15">#REF!</definedName>
    <definedName name="OUTPT" localSheetId="14">#REF!</definedName>
    <definedName name="OUTPT" localSheetId="16">#REF!</definedName>
    <definedName name="OUTPT" localSheetId="9">#REF!</definedName>
    <definedName name="OUTPT" localSheetId="10">#REF!</definedName>
    <definedName name="OUTPT" localSheetId="1">'Detail Budget'!#REF!</definedName>
    <definedName name="OUTPT" localSheetId="12">#REF!</definedName>
    <definedName name="OUTPT" localSheetId="13">#REF!</definedName>
    <definedName name="OUTPT" localSheetId="7">#REF!</definedName>
    <definedName name="OUTPT" localSheetId="8">#REF!</definedName>
    <definedName name="OUTPT" localSheetId="5">#REF!</definedName>
    <definedName name="OUTPT" localSheetId="6">#REF!</definedName>
    <definedName name="OUTPT">#REF!</definedName>
    <definedName name="OUTREACH">#N/A</definedName>
    <definedName name="OUTUNITSACT">#N/A</definedName>
    <definedName name="OUTUNITSBUD">#N/A</definedName>
    <definedName name="PAID" localSheetId="11">#REF!</definedName>
    <definedName name="PAID" localSheetId="15">#REF!</definedName>
    <definedName name="PAID" localSheetId="14">#REF!</definedName>
    <definedName name="PAID" localSheetId="16">#REF!</definedName>
    <definedName name="PAID" localSheetId="9">#REF!</definedName>
    <definedName name="PAID" localSheetId="10">#REF!</definedName>
    <definedName name="PAID" localSheetId="1">'Detail Budget'!#REF!</definedName>
    <definedName name="PAID" localSheetId="12">#REF!</definedName>
    <definedName name="PAID" localSheetId="13">#REF!</definedName>
    <definedName name="PAID" localSheetId="7">#REF!</definedName>
    <definedName name="PAID" localSheetId="8">#REF!</definedName>
    <definedName name="PAID" localSheetId="5">#REF!</definedName>
    <definedName name="PAID" localSheetId="6">#REF!</definedName>
    <definedName name="PAID">#REF!</definedName>
    <definedName name="PAID3632">#N/A</definedName>
    <definedName name="PCTOTR10" localSheetId="11">#REF!</definedName>
    <definedName name="PCTOTR10" localSheetId="15">#REF!</definedName>
    <definedName name="PCTOTR10" localSheetId="14">#REF!</definedName>
    <definedName name="PCTOTR10" localSheetId="16">#REF!</definedName>
    <definedName name="PCTOTR10" localSheetId="9">#REF!</definedName>
    <definedName name="PCTOTR10" localSheetId="10">#REF!</definedName>
    <definedName name="PCTOTR10" localSheetId="12">#REF!</definedName>
    <definedName name="PCTOTR10" localSheetId="13">#REF!</definedName>
    <definedName name="PCTOTR10" localSheetId="7">#REF!</definedName>
    <definedName name="PCTOTR10" localSheetId="8">#REF!</definedName>
    <definedName name="PCTOTR10" localSheetId="5">#REF!</definedName>
    <definedName name="PCTOTR10" localSheetId="6">#REF!</definedName>
    <definedName name="PCTOTR10">#REF!</definedName>
    <definedName name="PRINT" localSheetId="11">#REF!</definedName>
    <definedName name="PRINT" localSheetId="15">#REF!</definedName>
    <definedName name="PRINT" localSheetId="14">#REF!</definedName>
    <definedName name="PRINT" localSheetId="16">#REF!</definedName>
    <definedName name="PRINT" localSheetId="9">#REF!</definedName>
    <definedName name="PRINT" localSheetId="10">#REF!</definedName>
    <definedName name="PRINT" localSheetId="12">#REF!</definedName>
    <definedName name="PRINT" localSheetId="13">#REF!</definedName>
    <definedName name="PRINT" localSheetId="7">#REF!</definedName>
    <definedName name="PRINT" localSheetId="8">#REF!</definedName>
    <definedName name="PRINT" localSheetId="5">#REF!</definedName>
    <definedName name="PRINT" localSheetId="6">#REF!</definedName>
    <definedName name="PRINT">#REF!</definedName>
    <definedName name="_xlnm.Print_Area" localSheetId="11">' Expenses Detail (blank)'!$A$1:$I$52</definedName>
    <definedName name="_xlnm.Print_Area" localSheetId="15">' Expenses Detail E&amp;ES'!$A$1:$I$52</definedName>
    <definedName name="_xlnm.Print_Area" localSheetId="14">' Expenses Detail Housing'!$A$1:$I$52</definedName>
    <definedName name="_xlnm.Print_Area" localSheetId="16">' Expenses Detail OSE'!$A$1:$I$52</definedName>
    <definedName name="_xlnm.Print_Area" localSheetId="9">'Admin Expense Detail'!$A$1:$I$52</definedName>
    <definedName name="_xlnm.Print_Area" localSheetId="10">'Admin Expense Detail -SU'!$A$1:$I$52</definedName>
    <definedName name="_xlnm.Print_Area" localSheetId="1">'Detail Budget'!$A$1:$FK$241</definedName>
    <definedName name="_xlnm.Print_Area" localSheetId="12">'Expenses Detail CF&amp;H'!$A$1:$I$52</definedName>
    <definedName name="_xlnm.Print_Area" localSheetId="13">'Expenses Detail CT&amp;T'!$A$1:$I$52</definedName>
    <definedName name="_xlnm.Print_Area" localSheetId="7">'Expenses Detail Misc'!$A$1:$I$52</definedName>
    <definedName name="_xlnm.Print_Area" localSheetId="8">'Expenses Detail Misc -SU'!$A$1:$I$52</definedName>
    <definedName name="_xlnm.Print_Area" localSheetId="5">'Expenses Detail P&amp;SS'!$A$1:$I$52</definedName>
    <definedName name="_xlnm.Print_Area" localSheetId="6">'Expenses Detail P&amp;SS -SU'!$A$1:$I$52</definedName>
    <definedName name="_xlnm.Print_Area" localSheetId="2">'Measure A '!$A$1:$D$37</definedName>
    <definedName name="_xlnm.Print_Area" localSheetId="3">MIA!$A$1:$D$37</definedName>
    <definedName name="Print_Area_MI" localSheetId="1">'Detail Budget'!$A$11:$DE$200</definedName>
    <definedName name="_xlnm.Print_Titles" localSheetId="1">'Detail Budget'!$A:$C,'Detail Budget'!$2:$9</definedName>
    <definedName name="Print_Titles_MI" localSheetId="1">'Detail Budget'!$3:$9</definedName>
    <definedName name="PROVNAME" localSheetId="9">[3]LAFAMILI!#REF!</definedName>
    <definedName name="PROVNAME" localSheetId="10">[3]LAFAMILI!#REF!</definedName>
    <definedName name="PROVNAME" localSheetId="7">[3]LAFAMILI!#REF!</definedName>
    <definedName name="PROVNAME" localSheetId="8">[3]LAFAMILI!#REF!</definedName>
    <definedName name="PROVNAME" localSheetId="5">[3]LAFAMILI!#REF!</definedName>
    <definedName name="PROVNAME" localSheetId="6">[3]LAFAMILI!#REF!</definedName>
    <definedName name="PROVNAME">[3]LAFAMILI!#REF!</definedName>
    <definedName name="PROVNUMBER" localSheetId="11">#REF!</definedName>
    <definedName name="PROVNUMBER" localSheetId="15">#REF!</definedName>
    <definedName name="PROVNUMBER" localSheetId="14">#REF!</definedName>
    <definedName name="PROVNUMBER" localSheetId="16">#REF!</definedName>
    <definedName name="PROVNUMBER" localSheetId="9">#REF!</definedName>
    <definedName name="PROVNUMBER" localSheetId="10">#REF!</definedName>
    <definedName name="PROVNUMBER" localSheetId="12">#REF!</definedName>
    <definedName name="PROVNUMBER" localSheetId="13">#REF!</definedName>
    <definedName name="PROVNUMBER" localSheetId="7">#REF!</definedName>
    <definedName name="PROVNUMBER" localSheetId="8">#REF!</definedName>
    <definedName name="PROVNUMBER" localSheetId="5">#REF!</definedName>
    <definedName name="PROVNUMBER" localSheetId="6">#REF!</definedName>
    <definedName name="PROVNUMBER">#REF!</definedName>
    <definedName name="REIMB">#N/A</definedName>
    <definedName name="RESADMINACT" localSheetId="9">[2]EBCRP!#REF!</definedName>
    <definedName name="RESADMINACT" localSheetId="10">[2]EBCRP!#REF!</definedName>
    <definedName name="RESADMINACT" localSheetId="7">[2]EBCRP!#REF!</definedName>
    <definedName name="RESADMINACT" localSheetId="8">[2]EBCRP!#REF!</definedName>
    <definedName name="RESADMINACT" localSheetId="5">[2]EBCRP!#REF!</definedName>
    <definedName name="RESADMINACT" localSheetId="6">[2]EBCRP!#REF!</definedName>
    <definedName name="RESADMINACT">[2]EBCRP!#REF!</definedName>
    <definedName name="REV" localSheetId="11">#REF!</definedName>
    <definedName name="REV" localSheetId="15">#REF!</definedName>
    <definedName name="REV" localSheetId="14">#REF!</definedName>
    <definedName name="REV" localSheetId="16">#REF!</definedName>
    <definedName name="REV" localSheetId="9">#REF!</definedName>
    <definedName name="REV" localSheetId="10">#REF!</definedName>
    <definedName name="REV" localSheetId="12">#REF!</definedName>
    <definedName name="REV" localSheetId="13">#REF!</definedName>
    <definedName name="REV" localSheetId="7">#REF!</definedName>
    <definedName name="REV" localSheetId="8">#REF!</definedName>
    <definedName name="REV" localSheetId="5">#REF!</definedName>
    <definedName name="REV" localSheetId="6">#REF!</definedName>
    <definedName name="REV">#REF!</definedName>
    <definedName name="SAVINGS" localSheetId="11">#REF!</definedName>
    <definedName name="SAVINGS" localSheetId="15">#REF!</definedName>
    <definedName name="SAVINGS" localSheetId="14">#REF!</definedName>
    <definedName name="SAVINGS" localSheetId="16">#REF!</definedName>
    <definedName name="SAVINGS" localSheetId="9">#REF!</definedName>
    <definedName name="SAVINGS" localSheetId="10">#REF!</definedName>
    <definedName name="SAVINGS" localSheetId="1">'Detail Budget'!#REF!</definedName>
    <definedName name="SAVINGS" localSheetId="12">#REF!</definedName>
    <definedName name="SAVINGS" localSheetId="13">#REF!</definedName>
    <definedName name="SAVINGS" localSheetId="7">#REF!</definedName>
    <definedName name="SAVINGS" localSheetId="8">#REF!</definedName>
    <definedName name="SAVINGS" localSheetId="5">#REF!</definedName>
    <definedName name="SAVINGS" localSheetId="6">#REF!</definedName>
    <definedName name="SAVINGS">#REF!</definedName>
    <definedName name="SAVINGSDETAIL">#N/A</definedName>
    <definedName name="SAVINGSNOTE">#N/A</definedName>
    <definedName name="SDCPUACT">#N/A</definedName>
    <definedName name="SDCPUBUD">#N/A</definedName>
    <definedName name="SDEXPENSEROW">#N/A</definedName>
    <definedName name="SDGROSSACT">#N/A</definedName>
    <definedName name="SDMAXPAY">#N/A</definedName>
    <definedName name="SDMAXPAYDTX">#N/A</definedName>
    <definedName name="SDMAXPAYORCH">#N/A</definedName>
    <definedName name="SDNETACT" localSheetId="11">#REF!</definedName>
    <definedName name="SDNETACT" localSheetId="15">#REF!</definedName>
    <definedName name="SDNETACT" localSheetId="14">#REF!</definedName>
    <definedName name="SDNETACT" localSheetId="16">#REF!</definedName>
    <definedName name="SDNETACT" localSheetId="9">#REF!</definedName>
    <definedName name="SDNETACT" localSheetId="10">#REF!</definedName>
    <definedName name="SDNETACT" localSheetId="1">'Detail Budget'!#REF!</definedName>
    <definedName name="SDNETACT" localSheetId="12">#REF!</definedName>
    <definedName name="SDNETACT" localSheetId="13">#REF!</definedName>
    <definedName name="SDNETACT" localSheetId="7">#REF!</definedName>
    <definedName name="SDNETACT" localSheetId="8">#REF!</definedName>
    <definedName name="SDNETACT" localSheetId="5">#REF!</definedName>
    <definedName name="SDNETACT" localSheetId="6">#REF!</definedName>
    <definedName name="SDNETACT">#REF!</definedName>
    <definedName name="SDNETCLAIMTOTAC">#N/A</definedName>
    <definedName name="SDPTFEESACT" localSheetId="11">#REF!</definedName>
    <definedName name="SDPTFEESACT" localSheetId="15">#REF!</definedName>
    <definedName name="SDPTFEESACT" localSheetId="14">#REF!</definedName>
    <definedName name="SDPTFEESACT" localSheetId="16">#REF!</definedName>
    <definedName name="SDPTFEESACT" localSheetId="9">#REF!</definedName>
    <definedName name="SDPTFEESACT" localSheetId="10">#REF!</definedName>
    <definedName name="SDPTFEESACT" localSheetId="1">'Detail Budget'!#REF!</definedName>
    <definedName name="SDPTFEESACT" localSheetId="12">#REF!</definedName>
    <definedName name="SDPTFEESACT" localSheetId="13">#REF!</definedName>
    <definedName name="SDPTFEESACT" localSheetId="7">#REF!</definedName>
    <definedName name="SDPTFEESACT" localSheetId="8">#REF!</definedName>
    <definedName name="SDPTFEESACT" localSheetId="5">#REF!</definedName>
    <definedName name="SDPTFEESACT" localSheetId="6">#REF!</definedName>
    <definedName name="SDPTFEESACT">#REF!</definedName>
    <definedName name="SDREVENUETOT">#N/A</definedName>
    <definedName name="SDSAVINGS" localSheetId="9">[2]EBCRP!#REF!</definedName>
    <definedName name="SDSAVINGS" localSheetId="10">[2]EBCRP!#REF!</definedName>
    <definedName name="SDSAVINGS" localSheetId="7">[2]EBCRP!#REF!</definedName>
    <definedName name="SDSAVINGS" localSheetId="8">[2]EBCRP!#REF!</definedName>
    <definedName name="SDSAVINGS" localSheetId="5">[2]EBCRP!#REF!</definedName>
    <definedName name="SDSAVINGS" localSheetId="6">[2]EBCRP!#REF!</definedName>
    <definedName name="SDSAVINGS">[2]EBCRP!#REF!</definedName>
    <definedName name="SDTOTREVACT" localSheetId="11">#REF!</definedName>
    <definedName name="SDTOTREVACT" localSheetId="15">#REF!</definedName>
    <definedName name="SDTOTREVACT" localSheetId="14">#REF!</definedName>
    <definedName name="SDTOTREVACT" localSheetId="16">#REF!</definedName>
    <definedName name="SDTOTREVACT" localSheetId="9">#REF!</definedName>
    <definedName name="SDTOTREVACT" localSheetId="10">#REF!</definedName>
    <definedName name="SDTOTREVACT" localSheetId="1">'Detail Budget'!#REF!</definedName>
    <definedName name="SDTOTREVACT" localSheetId="12">#REF!</definedName>
    <definedName name="SDTOTREVACT" localSheetId="13">#REF!</definedName>
    <definedName name="SDTOTREVACT" localSheetId="7">#REF!</definedName>
    <definedName name="SDTOTREVACT" localSheetId="8">#REF!</definedName>
    <definedName name="SDTOTREVACT" localSheetId="5">#REF!</definedName>
    <definedName name="SDTOTREVACT" localSheetId="6">#REF!</definedName>
    <definedName name="SDTOTREVACT">#REF!</definedName>
    <definedName name="SDUNITSACT" localSheetId="11">#REF!</definedName>
    <definedName name="SDUNITSACT" localSheetId="15">#REF!</definedName>
    <definedName name="SDUNITSACT" localSheetId="14">#REF!</definedName>
    <definedName name="SDUNITSACT" localSheetId="16">#REF!</definedName>
    <definedName name="SDUNITSACT" localSheetId="9">#REF!</definedName>
    <definedName name="SDUNITSACT" localSheetId="10">#REF!</definedName>
    <definedName name="SDUNITSACT" localSheetId="1">'Detail Budget'!#REF!</definedName>
    <definedName name="SDUNITSACT" localSheetId="12">#REF!</definedName>
    <definedName name="SDUNITSACT" localSheetId="13">#REF!</definedName>
    <definedName name="SDUNITSACT" localSheetId="7">#REF!</definedName>
    <definedName name="SDUNITSACT" localSheetId="8">#REF!</definedName>
    <definedName name="SDUNITSACT" localSheetId="5">#REF!</definedName>
    <definedName name="SDUNITSACT" localSheetId="6">#REF!</definedName>
    <definedName name="SDUNITSACT">#REF!</definedName>
    <definedName name="SERVDATA" localSheetId="11">#REF!</definedName>
    <definedName name="SERVDATA" localSheetId="15">#REF!</definedName>
    <definedName name="SERVDATA" localSheetId="14">#REF!</definedName>
    <definedName name="SERVDATA" localSheetId="16">#REF!</definedName>
    <definedName name="SERVDATA" localSheetId="9">#REF!</definedName>
    <definedName name="SERVDATA" localSheetId="10">#REF!</definedName>
    <definedName name="SERVDATA" localSheetId="1">'Detail Budget'!#REF!</definedName>
    <definedName name="SERVDATA" localSheetId="12">#REF!</definedName>
    <definedName name="SERVDATA" localSheetId="13">#REF!</definedName>
    <definedName name="SERVDATA" localSheetId="7">#REF!</definedName>
    <definedName name="SERVDATA" localSheetId="8">#REF!</definedName>
    <definedName name="SERVDATA" localSheetId="5">#REF!</definedName>
    <definedName name="SERVDATA" localSheetId="6">#REF!</definedName>
    <definedName name="SERVDATA">#REF!</definedName>
    <definedName name="SETTITTLES">#N/A</definedName>
    <definedName name="SETTITTLES3632">#N/A</definedName>
    <definedName name="SIGN" localSheetId="11">#REF!</definedName>
    <definedName name="SIGN" localSheetId="15">#REF!</definedName>
    <definedName name="SIGN" localSheetId="14">#REF!</definedName>
    <definedName name="SIGN" localSheetId="16">#REF!</definedName>
    <definedName name="SIGN" localSheetId="9">#REF!</definedName>
    <definedName name="SIGN" localSheetId="10">#REF!</definedName>
    <definedName name="SIGN" localSheetId="1">'Detail Budget'!$ER$202:$FC$226</definedName>
    <definedName name="SIGN" localSheetId="12">#REF!</definedName>
    <definedName name="SIGN" localSheetId="13">#REF!</definedName>
    <definedName name="SIGN" localSheetId="7">#REF!</definedName>
    <definedName name="SIGN" localSheetId="8">#REF!</definedName>
    <definedName name="SIGN" localSheetId="5">#REF!</definedName>
    <definedName name="SIGN" localSheetId="6">#REF!</definedName>
    <definedName name="SIGN">#REF!</definedName>
    <definedName name="SOCOCRDC" localSheetId="9">[1]OISC!#REF!</definedName>
    <definedName name="SOCOCRDC" localSheetId="10">[1]OISC!#REF!</definedName>
    <definedName name="SOCOCRDC" localSheetId="7">[1]OISC!#REF!</definedName>
    <definedName name="SOCOCRDC" localSheetId="8">[1]OISC!#REF!</definedName>
    <definedName name="SOCOCRDC" localSheetId="5">[1]OISC!#REF!</definedName>
    <definedName name="SOCOCRDC" localSheetId="6">[1]OISC!#REF!</definedName>
    <definedName name="SOCOCRDC">[1]OISC!#REF!</definedName>
    <definedName name="SOCOFUNDSUM">#N/A</definedName>
    <definedName name="TEST">#N/A</definedName>
    <definedName name="TEST2" localSheetId="11">#REF!</definedName>
    <definedName name="TEST2" localSheetId="15">#REF!</definedName>
    <definedName name="TEST2" localSheetId="14">#REF!</definedName>
    <definedName name="TEST2" localSheetId="16">#REF!</definedName>
    <definedName name="TEST2" localSheetId="9">#REF!</definedName>
    <definedName name="TEST2" localSheetId="10">#REF!</definedName>
    <definedName name="TEST2" localSheetId="1">'Detail Budget'!#REF!</definedName>
    <definedName name="TEST2" localSheetId="12">#REF!</definedName>
    <definedName name="TEST2" localSheetId="13">#REF!</definedName>
    <definedName name="TEST2" localSheetId="7">#REF!</definedName>
    <definedName name="TEST2" localSheetId="8">#REF!</definedName>
    <definedName name="TEST2" localSheetId="5">#REF!</definedName>
    <definedName name="TEST2" localSheetId="6">#REF!</definedName>
    <definedName name="TEST2">#REF!</definedName>
    <definedName name="TOTADM" localSheetId="11">#REF!</definedName>
    <definedName name="TOTADM" localSheetId="15">#REF!</definedName>
    <definedName name="TOTADM" localSheetId="14">#REF!</definedName>
    <definedName name="TOTADM" localSheetId="16">#REF!</definedName>
    <definedName name="TOTADM" localSheetId="9">#REF!</definedName>
    <definedName name="TOTADM" localSheetId="10">#REF!</definedName>
    <definedName name="TOTADM" localSheetId="12">#REF!</definedName>
    <definedName name="TOTADM" localSheetId="13">#REF!</definedName>
    <definedName name="TOTADM" localSheetId="7">#REF!</definedName>
    <definedName name="TOTADM" localSheetId="8">#REF!</definedName>
    <definedName name="TOTADM" localSheetId="5">#REF!</definedName>
    <definedName name="TOTADM" localSheetId="6">#REF!</definedName>
    <definedName name="TOTADM">#REF!</definedName>
    <definedName name="TOTADMINACT" localSheetId="9">[2]EBCRP!#REF!</definedName>
    <definedName name="TOTADMINACT" localSheetId="10">[2]EBCRP!#REF!</definedName>
    <definedName name="TOTADMINACT" localSheetId="7">[2]EBCRP!#REF!</definedName>
    <definedName name="TOTADMINACT" localSheetId="8">[2]EBCRP!#REF!</definedName>
    <definedName name="TOTADMINACT" localSheetId="5">[2]EBCRP!#REF!</definedName>
    <definedName name="TOTADMINACT" localSheetId="6">[2]EBCRP!#REF!</definedName>
    <definedName name="TOTADMINACT">[2]EBCRP!#REF!</definedName>
    <definedName name="TOTALSAVINGS" localSheetId="9">[2]EBCRP!#REF!</definedName>
    <definedName name="TOTALSAVINGS" localSheetId="10">[2]EBCRP!#REF!</definedName>
    <definedName name="TOTALSAVINGS" localSheetId="7">[2]EBCRP!#REF!</definedName>
    <definedName name="TOTALSAVINGS" localSheetId="8">[2]EBCRP!#REF!</definedName>
    <definedName name="TOTALSAVINGS" localSheetId="5">[2]EBCRP!#REF!</definedName>
    <definedName name="TOTALSAVINGS" localSheetId="6">[2]EBCRP!#REF!</definedName>
    <definedName name="TOTALSAVINGS">[2]EBCRP!#REF!</definedName>
    <definedName name="TOTNETACT">#N/A</definedName>
    <definedName name="TOTOPEXPACT" localSheetId="11">#REF!</definedName>
    <definedName name="TOTOPEXPACT" localSheetId="15">#REF!</definedName>
    <definedName name="TOTOPEXPACT" localSheetId="14">#REF!</definedName>
    <definedName name="TOTOPEXPACT" localSheetId="16">#REF!</definedName>
    <definedName name="TOTOPEXPACT" localSheetId="9">#REF!</definedName>
    <definedName name="TOTOPEXPACT" localSheetId="10">#REF!</definedName>
    <definedName name="TOTOPEXPACT" localSheetId="12">#REF!</definedName>
    <definedName name="TOTOPEXPACT" localSheetId="13">#REF!</definedName>
    <definedName name="TOTOPEXPACT" localSheetId="7">#REF!</definedName>
    <definedName name="TOTOPEXPACT" localSheetId="8">#REF!</definedName>
    <definedName name="TOTOPEXPACT" localSheetId="5">#REF!</definedName>
    <definedName name="TOTOPEXPACT" localSheetId="6">#REF!</definedName>
    <definedName name="TOTOPEXPACT">#REF!</definedName>
    <definedName name="TOTREV3632">#N/A</definedName>
    <definedName name="TOTREVACT">#N/A</definedName>
    <definedName name="TOTSALACT" localSheetId="11">#REF!</definedName>
    <definedName name="TOTSALACT" localSheetId="15">#REF!</definedName>
    <definedName name="TOTSALACT" localSheetId="14">#REF!</definedName>
    <definedName name="TOTSALACT" localSheetId="16">#REF!</definedName>
    <definedName name="TOTSALACT" localSheetId="9">#REF!</definedName>
    <definedName name="TOTSALACT" localSheetId="10">#REF!</definedName>
    <definedName name="TOTSALACT" localSheetId="12">#REF!</definedName>
    <definedName name="TOTSALACT" localSheetId="13">#REF!</definedName>
    <definedName name="TOTSALACT" localSheetId="7">#REF!</definedName>
    <definedName name="TOTSALACT" localSheetId="8">#REF!</definedName>
    <definedName name="TOTSALACT" localSheetId="5">#REF!</definedName>
    <definedName name="TOTSALACT" localSheetId="6">#REF!</definedName>
    <definedName name="TOTSALACT">#REF!</definedName>
    <definedName name="UNITS10" localSheetId="11">#REF!</definedName>
    <definedName name="UNITS10" localSheetId="15">#REF!</definedName>
    <definedName name="UNITS10" localSheetId="14">#REF!</definedName>
    <definedName name="UNITS10" localSheetId="16">#REF!</definedName>
    <definedName name="UNITS10" localSheetId="9">#REF!</definedName>
    <definedName name="UNITS10" localSheetId="10">#REF!</definedName>
    <definedName name="UNITS10" localSheetId="1">'Detail Budget'!#REF!</definedName>
    <definedName name="UNITS10" localSheetId="12">#REF!</definedName>
    <definedName name="UNITS10" localSheetId="13">#REF!</definedName>
    <definedName name="UNITS10" localSheetId="7">#REF!</definedName>
    <definedName name="UNITS10" localSheetId="8">#REF!</definedName>
    <definedName name="UNITS10" localSheetId="5">#REF!</definedName>
    <definedName name="UNITS10" localSheetId="6">#REF!</definedName>
    <definedName name="UNITS10">#REF!</definedName>
    <definedName name="UNITS30" localSheetId="11">#REF!</definedName>
    <definedName name="UNITS30" localSheetId="15">#REF!</definedName>
    <definedName name="UNITS30" localSheetId="14">#REF!</definedName>
    <definedName name="UNITS30" localSheetId="16">#REF!</definedName>
    <definedName name="UNITS30" localSheetId="9">#REF!</definedName>
    <definedName name="UNITS30" localSheetId="10">#REF!</definedName>
    <definedName name="UNITS30" localSheetId="1">'Detail Budget'!#REF!</definedName>
    <definedName name="UNITS30" localSheetId="12">#REF!</definedName>
    <definedName name="UNITS30" localSheetId="13">#REF!</definedName>
    <definedName name="UNITS30" localSheetId="7">#REF!</definedName>
    <definedName name="UNITS30" localSheetId="8">#REF!</definedName>
    <definedName name="UNITS30" localSheetId="5">#REF!</definedName>
    <definedName name="UNITS30" localSheetId="6">#REF!</definedName>
    <definedName name="UNITS30">#REF!</definedName>
    <definedName name="UNITS3632">#N/A</definedName>
    <definedName name="UNITS40" localSheetId="11">#REF!</definedName>
    <definedName name="UNITS40" localSheetId="15">#REF!</definedName>
    <definedName name="UNITS40" localSheetId="14">#REF!</definedName>
    <definedName name="UNITS40" localSheetId="16">#REF!</definedName>
    <definedName name="UNITS40" localSheetId="9">#REF!</definedName>
    <definedName name="UNITS40" localSheetId="10">#REF!</definedName>
    <definedName name="UNITS40" localSheetId="1">'Detail Budget'!#REF!</definedName>
    <definedName name="UNITS40" localSheetId="12">#REF!</definedName>
    <definedName name="UNITS40" localSheetId="13">#REF!</definedName>
    <definedName name="UNITS40" localSheetId="7">#REF!</definedName>
    <definedName name="UNITS40" localSheetId="8">#REF!</definedName>
    <definedName name="UNITS40" localSheetId="5">#REF!</definedName>
    <definedName name="UNITS40" localSheetId="6">#REF!</definedName>
    <definedName name="UNITS40">#REF!</definedName>
    <definedName name="UNITS50" localSheetId="11">#REF!</definedName>
    <definedName name="UNITS50" localSheetId="15">#REF!</definedName>
    <definedName name="UNITS50" localSheetId="14">#REF!</definedName>
    <definedName name="UNITS50" localSheetId="16">#REF!</definedName>
    <definedName name="UNITS50" localSheetId="9">#REF!</definedName>
    <definedName name="UNITS50" localSheetId="10">#REF!</definedName>
    <definedName name="UNITS50" localSheetId="12">#REF!</definedName>
    <definedName name="UNITS50" localSheetId="13">#REF!</definedName>
    <definedName name="UNITS50" localSheetId="7">#REF!</definedName>
    <definedName name="UNITS50" localSheetId="8">#REF!</definedName>
    <definedName name="UNITS50" localSheetId="5">#REF!</definedName>
    <definedName name="UNITS50" localSheetId="6">#REF!</definedName>
    <definedName name="UNITS50">#REF!</definedName>
    <definedName name="UNITS60" localSheetId="11">#REF!</definedName>
    <definedName name="UNITS60" localSheetId="15">#REF!</definedName>
    <definedName name="UNITS60" localSheetId="14">#REF!</definedName>
    <definedName name="UNITS60" localSheetId="16">#REF!</definedName>
    <definedName name="UNITS60" localSheetId="9">#REF!</definedName>
    <definedName name="UNITS60" localSheetId="10">#REF!</definedName>
    <definedName name="UNITS60" localSheetId="12">#REF!</definedName>
    <definedName name="UNITS60" localSheetId="13">#REF!</definedName>
    <definedName name="UNITS60" localSheetId="7">#REF!</definedName>
    <definedName name="UNITS60" localSheetId="8">#REF!</definedName>
    <definedName name="UNITS60" localSheetId="5">#REF!</definedName>
    <definedName name="UNITS60" localSheetId="6">#REF!</definedName>
    <definedName name="UNITS60">#REF!</definedName>
    <definedName name="UNITS70" localSheetId="11">#REF!</definedName>
    <definedName name="UNITS70" localSheetId="15">#REF!</definedName>
    <definedName name="UNITS70" localSheetId="14">#REF!</definedName>
    <definedName name="UNITS70" localSheetId="16">#REF!</definedName>
    <definedName name="UNITS70" localSheetId="9">#REF!</definedName>
    <definedName name="UNITS70" localSheetId="10">#REF!</definedName>
    <definedName name="UNITS70" localSheetId="12">#REF!</definedName>
    <definedName name="UNITS70" localSheetId="13">#REF!</definedName>
    <definedName name="UNITS70" localSheetId="7">#REF!</definedName>
    <definedName name="UNITS70" localSheetId="8">#REF!</definedName>
    <definedName name="UNITS70" localSheetId="5">#REF!</definedName>
    <definedName name="UNITS70" localSheetId="6">#REF!</definedName>
    <definedName name="UNITS70">#REF!</definedName>
    <definedName name="UNITSOFTIME10" localSheetId="11">#REF!</definedName>
    <definedName name="UNITSOFTIME10" localSheetId="15">#REF!</definedName>
    <definedName name="UNITSOFTIME10" localSheetId="14">#REF!</definedName>
    <definedName name="UNITSOFTIME10" localSheetId="16">#REF!</definedName>
    <definedName name="UNITSOFTIME10" localSheetId="9">#REF!</definedName>
    <definedName name="UNITSOFTIME10" localSheetId="10">#REF!</definedName>
    <definedName name="UNITSOFTIME10" localSheetId="1">'Detail Budget'!#REF!</definedName>
    <definedName name="UNITSOFTIME10" localSheetId="12">#REF!</definedName>
    <definedName name="UNITSOFTIME10" localSheetId="13">#REF!</definedName>
    <definedName name="UNITSOFTIME10" localSheetId="7">#REF!</definedName>
    <definedName name="UNITSOFTIME10" localSheetId="8">#REF!</definedName>
    <definedName name="UNITSOFTIME10" localSheetId="5">#REF!</definedName>
    <definedName name="UNITSOFTIME10" localSheetId="6">#REF!</definedName>
    <definedName name="UNITSOFTIME10">#REF!</definedName>
    <definedName name="UNITSOFTIME30" localSheetId="11">#REF!</definedName>
    <definedName name="UNITSOFTIME30" localSheetId="15">#REF!</definedName>
    <definedName name="UNITSOFTIME30" localSheetId="14">#REF!</definedName>
    <definedName name="UNITSOFTIME30" localSheetId="16">#REF!</definedName>
    <definedName name="UNITSOFTIME30" localSheetId="9">#REF!</definedName>
    <definedName name="UNITSOFTIME30" localSheetId="10">#REF!</definedName>
    <definedName name="UNITSOFTIME30" localSheetId="1">'Detail Budget'!#REF!</definedName>
    <definedName name="UNITSOFTIME30" localSheetId="12">#REF!</definedName>
    <definedName name="UNITSOFTIME30" localSheetId="13">#REF!</definedName>
    <definedName name="UNITSOFTIME30" localSheetId="7">#REF!</definedName>
    <definedName name="UNITSOFTIME30" localSheetId="8">#REF!</definedName>
    <definedName name="UNITSOFTIME30" localSheetId="5">#REF!</definedName>
    <definedName name="UNITSOFTIME30" localSheetId="6">#REF!</definedName>
    <definedName name="UNITSOFTIME30">#REF!</definedName>
    <definedName name="UNITSOFTIME40" localSheetId="11">#REF!</definedName>
    <definedName name="UNITSOFTIME40" localSheetId="15">#REF!</definedName>
    <definedName name="UNITSOFTIME40" localSheetId="14">#REF!</definedName>
    <definedName name="UNITSOFTIME40" localSheetId="16">#REF!</definedName>
    <definedName name="UNITSOFTIME40" localSheetId="9">#REF!</definedName>
    <definedName name="UNITSOFTIME40" localSheetId="10">#REF!</definedName>
    <definedName name="UNITSOFTIME40" localSheetId="1">'Detail Budget'!#REF!</definedName>
    <definedName name="UNITSOFTIME40" localSheetId="12">#REF!</definedName>
    <definedName name="UNITSOFTIME40" localSheetId="13">#REF!</definedName>
    <definedName name="UNITSOFTIME40" localSheetId="7">#REF!</definedName>
    <definedName name="UNITSOFTIME40" localSheetId="8">#REF!</definedName>
    <definedName name="UNITSOFTIME40" localSheetId="5">#REF!</definedName>
    <definedName name="UNITSOFTIME40" localSheetId="6">#REF!</definedName>
    <definedName name="UNITSOFTIME40">#REF!</definedName>
    <definedName name="UNITSOFTIME50" localSheetId="11">#REF!</definedName>
    <definedName name="UNITSOFTIME50" localSheetId="15">#REF!</definedName>
    <definedName name="UNITSOFTIME50" localSheetId="14">#REF!</definedName>
    <definedName name="UNITSOFTIME50" localSheetId="16">#REF!</definedName>
    <definedName name="UNITSOFTIME50" localSheetId="9">#REF!</definedName>
    <definedName name="UNITSOFTIME50" localSheetId="10">#REF!</definedName>
    <definedName name="UNITSOFTIME50" localSheetId="12">#REF!</definedName>
    <definedName name="UNITSOFTIME50" localSheetId="13">#REF!</definedName>
    <definedName name="UNITSOFTIME50" localSheetId="7">#REF!</definedName>
    <definedName name="UNITSOFTIME50" localSheetId="8">#REF!</definedName>
    <definedName name="UNITSOFTIME50" localSheetId="5">#REF!</definedName>
    <definedName name="UNITSOFTIME50" localSheetId="6">#REF!</definedName>
    <definedName name="UNITSOFTIME50">#REF!</definedName>
    <definedName name="UNITSOFTIME60" localSheetId="11">#REF!</definedName>
    <definedName name="UNITSOFTIME60" localSheetId="15">#REF!</definedName>
    <definedName name="UNITSOFTIME60" localSheetId="14">#REF!</definedName>
    <definedName name="UNITSOFTIME60" localSheetId="16">#REF!</definedName>
    <definedName name="UNITSOFTIME60" localSheetId="9">#REF!</definedName>
    <definedName name="UNITSOFTIME60" localSheetId="10">#REF!</definedName>
    <definedName name="UNITSOFTIME60" localSheetId="12">#REF!</definedName>
    <definedName name="UNITSOFTIME60" localSheetId="13">#REF!</definedName>
    <definedName name="UNITSOFTIME60" localSheetId="7">#REF!</definedName>
    <definedName name="UNITSOFTIME60" localSheetId="8">#REF!</definedName>
    <definedName name="UNITSOFTIME60" localSheetId="5">#REF!</definedName>
    <definedName name="UNITSOFTIME60" localSheetId="6">#REF!</definedName>
    <definedName name="UNITSOFTIME60">#REF!</definedName>
    <definedName name="UNITSOFTIME70" localSheetId="11">#REF!</definedName>
    <definedName name="UNITSOFTIME70" localSheetId="15">#REF!</definedName>
    <definedName name="UNITSOFTIME70" localSheetId="14">#REF!</definedName>
    <definedName name="UNITSOFTIME70" localSheetId="16">#REF!</definedName>
    <definedName name="UNITSOFTIME70" localSheetId="9">#REF!</definedName>
    <definedName name="UNITSOFTIME70" localSheetId="10">#REF!</definedName>
    <definedName name="UNITSOFTIME70" localSheetId="12">#REF!</definedName>
    <definedName name="UNITSOFTIME70" localSheetId="13">#REF!</definedName>
    <definedName name="UNITSOFTIME70" localSheetId="7">#REF!</definedName>
    <definedName name="UNITSOFTIME70" localSheetId="8">#REF!</definedName>
    <definedName name="UNITSOFTIME70" localSheetId="5">#REF!</definedName>
    <definedName name="UNITSOFTIME70" localSheetId="6">#REF!</definedName>
    <definedName name="UNITSOFTIME70">#REF!</definedName>
    <definedName name="UNITSOFTIMETOT" localSheetId="11">#REF!</definedName>
    <definedName name="UNITSOFTIMETOT" localSheetId="15">#REF!</definedName>
    <definedName name="UNITSOFTIMETOT" localSheetId="14">#REF!</definedName>
    <definedName name="UNITSOFTIMETOT" localSheetId="16">#REF!</definedName>
    <definedName name="UNITSOFTIMETOT" localSheetId="9">#REF!</definedName>
    <definedName name="UNITSOFTIMETOT" localSheetId="10">#REF!</definedName>
    <definedName name="UNITSOFTIMETOT" localSheetId="1">'Detail Budget'!#REF!</definedName>
    <definedName name="UNITSOFTIMETOT" localSheetId="12">#REF!</definedName>
    <definedName name="UNITSOFTIMETOT" localSheetId="13">#REF!</definedName>
    <definedName name="UNITSOFTIMETOT" localSheetId="7">#REF!</definedName>
    <definedName name="UNITSOFTIMETOT" localSheetId="8">#REF!</definedName>
    <definedName name="UNITSOFTIMETOT" localSheetId="5">#REF!</definedName>
    <definedName name="UNITSOFTIMETOT" localSheetId="6">#REF!</definedName>
    <definedName name="UNITSOFTIMETOT">#REF!</definedName>
    <definedName name="UNITSOTR10" localSheetId="11">#REF!</definedName>
    <definedName name="UNITSOTR10" localSheetId="15">#REF!</definedName>
    <definedName name="UNITSOTR10" localSheetId="14">#REF!</definedName>
    <definedName name="UNITSOTR10" localSheetId="16">#REF!</definedName>
    <definedName name="UNITSOTR10" localSheetId="9">#REF!</definedName>
    <definedName name="UNITSOTR10" localSheetId="10">#REF!</definedName>
    <definedName name="UNITSOTR10" localSheetId="12">#REF!</definedName>
    <definedName name="UNITSOTR10" localSheetId="13">#REF!</definedName>
    <definedName name="UNITSOTR10" localSheetId="7">#REF!</definedName>
    <definedName name="UNITSOTR10" localSheetId="8">#REF!</definedName>
    <definedName name="UNITSOTR10" localSheetId="5">#REF!</definedName>
    <definedName name="UNITSOTR10" localSheetId="6">#REF!</definedName>
    <definedName name="UNITSOTR10">#REF!</definedName>
    <definedName name="UNITSOTR20" localSheetId="11">#REF!</definedName>
    <definedName name="UNITSOTR20" localSheetId="15">#REF!</definedName>
    <definedName name="UNITSOTR20" localSheetId="14">#REF!</definedName>
    <definedName name="UNITSOTR20" localSheetId="16">#REF!</definedName>
    <definedName name="UNITSOTR20" localSheetId="9">#REF!</definedName>
    <definedName name="UNITSOTR20" localSheetId="10">#REF!</definedName>
    <definedName name="UNITSOTR20" localSheetId="12">#REF!</definedName>
    <definedName name="UNITSOTR20" localSheetId="13">#REF!</definedName>
    <definedName name="UNITSOTR20" localSheetId="7">#REF!</definedName>
    <definedName name="UNITSOTR20" localSheetId="8">#REF!</definedName>
    <definedName name="UNITSOTR20" localSheetId="5">#REF!</definedName>
    <definedName name="UNITSOTR20" localSheetId="6">#REF!</definedName>
    <definedName name="UNITSOTR20">#REF!</definedName>
    <definedName name="UNUSED" localSheetId="11">#REF!</definedName>
    <definedName name="UNUSED" localSheetId="15">#REF!</definedName>
    <definedName name="UNUSED" localSheetId="14">#REF!</definedName>
    <definedName name="UNUSED" localSheetId="16">#REF!</definedName>
    <definedName name="UNUSED" localSheetId="9">#REF!</definedName>
    <definedName name="UNUSED" localSheetId="10">#REF!</definedName>
    <definedName name="UNUSED" localSheetId="1">'Detail Budget'!#REF!</definedName>
    <definedName name="UNUSED" localSheetId="12">#REF!</definedName>
    <definedName name="UNUSED" localSheetId="13">#REF!</definedName>
    <definedName name="UNUSED" localSheetId="7">#REF!</definedName>
    <definedName name="UNUSED" localSheetId="8">#REF!</definedName>
    <definedName name="UNUSED" localSheetId="5">#REF!</definedName>
    <definedName name="UNUSED" localSheetId="6">#REF!</definedName>
    <definedName name="UNUSED">#REF!</definedName>
    <definedName name="Z_0C7E333C_63F1_42FD_A79E_F67FE3D76407_.wvu.Cols" localSheetId="1" hidden="1">'Detail Budget'!$F:$G,'Detail Budget'!$J:$O,'Detail Budget'!$R:$W,'Detail Budget'!$Z:$AA,'Detail Budget'!$AD:$AE,'Detail Budget'!$AH:$AI,'Detail Budget'!$AL:$AM,'Detail Budget'!$AP:$AQ,'Detail Budget'!$AT:$AU,'Detail Budget'!$AX:$AY,'Detail Budget'!$BB:$BC,'Detail Budget'!$BF:$BG,'Detail Budget'!$BJ:$BK,'Detail Budget'!$BN:$BO,'Detail Budget'!$BR:$BS,'Detail Budget'!$BV:$BW,'Detail Budget'!$BZ:$CA,'Detail Budget'!$CD:$CQ,'Detail Budget'!$CT:$DO,'Detail Budget'!$DR:$DS,'Detail Budget'!$EP:$EQ,'Detail Budget'!$ET:$EY,'Detail Budget'!$FB:$FC,'Detail Budget'!$FF:$FG,'Detail Budget'!$FJ:$FK</definedName>
    <definedName name="Z_0C7E333C_63F1_42FD_A79E_F67FE3D76407_.wvu.PrintArea" localSheetId="1" hidden="1">'Detail Budget'!$A$3:$FK$242</definedName>
    <definedName name="Z_0C7E333C_63F1_42FD_A79E_F67FE3D76407_.wvu.PrintTitles" localSheetId="1" hidden="1">'Detail Budget'!$A:$C,'Detail Budget'!$3:$9</definedName>
    <definedName name="Z_70A4AE53_8876_4D35_B8EE_86B5EBB459FF_.wvu.Cols" localSheetId="1" hidden="1">'Detail Budget'!$F:$G,'Detail Budget'!$J:$O,'Detail Budget'!$R:$W,'Detail Budget'!$Z:$AA,'Detail Budget'!$AD:$AE,'Detail Budget'!$AH:$AI,'Detail Budget'!$AL:$AM,'Detail Budget'!$AP:$AQ,'Detail Budget'!$AT:$AU,'Detail Budget'!$AX:$AY,'Detail Budget'!$BB:$BC,'Detail Budget'!$BF:$BG,'Detail Budget'!$BJ:$BK,'Detail Budget'!$BN:$BO,'Detail Budget'!$BR:$BS,'Detail Budget'!$BV:$BW,'Detail Budget'!$BZ:$CA,'Detail Budget'!$CD:$CQ,'Detail Budget'!$CT:$DO,'Detail Budget'!$DR:$DS,'Detail Budget'!$EP:$EQ,'Detail Budget'!$ET:$EY,'Detail Budget'!$FB:$FC,'Detail Budget'!$FF:$FG,'Detail Budget'!$FJ:$FK</definedName>
    <definedName name="Z_70A4AE53_8876_4D35_B8EE_86B5EBB459FF_.wvu.PrintArea" localSheetId="1" hidden="1">'Detail Budget'!$A$3:$FK$242</definedName>
    <definedName name="Z_70A4AE53_8876_4D35_B8EE_86B5EBB459FF_.wvu.PrintTitles" localSheetId="1" hidden="1">'Detail Budget'!$A:$C,'Detail Budget'!$3:$9</definedName>
    <definedName name="Z_953F689F_C784_4FFD_8AA3_F7DC727E4ACC_.wvu.Cols" localSheetId="1" hidden="1">'Detail Budget'!$L:$O,'Detail Budget'!$T:$W,'Detail Budget'!$CJ:$CQ,'Detail Budget'!$CV:$DO,'Detail Budget'!$EV:$EY</definedName>
    <definedName name="Z_953F689F_C784_4FFD_8AA3_F7DC727E4ACC_.wvu.PrintArea" localSheetId="1" hidden="1">'Detail Budget'!$A$3:$FK$242</definedName>
    <definedName name="Z_953F689F_C784_4FFD_8AA3_F7DC727E4ACC_.wvu.PrintTitles" localSheetId="1" hidden="1">'Detail Budget'!$A:$C,'Detail Budget'!$3:$9</definedName>
    <definedName name="Z_AF8CA480_817E_4ABB_BA14_A9FB4C7054EF_.wvu.Cols" localSheetId="1" hidden="1">'Detail Budget'!$F:$G,'Detail Budget'!$J:$O,'Detail Budget'!$R:$W,'Detail Budget'!$Z:$AA,'Detail Budget'!$AD:$AE,'Detail Budget'!$AH:$AI,'Detail Budget'!$AL:$AM,'Detail Budget'!$AP:$AQ,'Detail Budget'!$AT:$AU,'Detail Budget'!$AX:$AY,'Detail Budget'!$BB:$BC,'Detail Budget'!$BF:$BG,'Detail Budget'!$BJ:$BK,'Detail Budget'!$BN:$BO,'Detail Budget'!$BR:$BS,'Detail Budget'!$BV:$BW,'Detail Budget'!$CD:$CQ,'Detail Budget'!$CT:$DO,'Detail Budget'!$DR:$DS,'Detail Budget'!$EP:$EQ,'Detail Budget'!$ET:$EY,'Detail Budget'!$FB:$FC,'Detail Budget'!$FF:$FG,'Detail Budget'!$FJ:$FK</definedName>
    <definedName name="Z_AF8CA480_817E_4ABB_BA14_A9FB4C7054EF_.wvu.PrintArea" localSheetId="1" hidden="1">'Detail Budget'!$A$3:$FK$242</definedName>
    <definedName name="Z_AF8CA480_817E_4ABB_BA14_A9FB4C7054EF_.wvu.PrintTitles" localSheetId="1" hidden="1">'Detail Budget'!$A:$C,'Detail Budget'!$3:$9</definedName>
    <definedName name="Z_E6048F02_E362_11D5_8787_00A0C9F2DD2B_.wvu.Cols" localSheetId="1" hidden="1">'Detail Budget'!#REF!,'Detail Budget'!$CZ:$DE,'Detail Budget'!#REF!,'Detail Budget'!$EV:$EY</definedName>
    <definedName name="Z_E6048F02_E362_11D5_8787_00A0C9F2DD2B_.wvu.PrintArea" localSheetId="1" hidden="1">'Detail Budget'!$A$3:$FK$200</definedName>
    <definedName name="Z_E6048F02_E362_11D5_8787_00A0C9F2DD2B_.wvu.PrintTitles" localSheetId="1" hidden="1">'Detail Budget'!$A:$A,'Detail Budget'!$3:$10</definedName>
  </definedNames>
  <calcPr calcId="152511"/>
  <customWorkbookViews>
    <customWorkbookView name="Steedman - Personal View" guid="{70A4AE53-8876-4D35-B8EE-86B5EBB459FF}" mergeInterval="0" personalView="1" maximized="1" windowWidth="1020" windowHeight="592" tabRatio="893" activeSheetId="1" showComments="commIndAndComment"/>
    <customWorkbookView name="Budget" guid="{AF8CA480-817E-4ABB-BA14-A9FB4C7054EF}" maximized="1" windowWidth="1020" windowHeight="570" tabRatio="893" activeSheetId="15"/>
    <customWorkbookView name="Cost Report" guid="{953F689F-C784-4FFD-8AA3-F7DC727E4ACC}" maximized="1" windowWidth="1020" windowHeight="570" tabRatio="893" activeSheetId="15"/>
    <customWorkbookView name="EmilyL - Personal View" guid="{0C7E333C-63F1-42FD-A79E-F67FE3D76407}" mergeInterval="0" personalView="1" maximized="1" windowWidth="1020" windowHeight="597" tabRatio="893" activeSheetId="1" showComments="commIndAndComment"/>
  </customWorkbookViews>
</workbook>
</file>

<file path=xl/calcChain.xml><?xml version="1.0" encoding="utf-8"?>
<calcChain xmlns="http://schemas.openxmlformats.org/spreadsheetml/2006/main">
  <c r="C11" i="37" l="1"/>
  <c r="C10" i="39"/>
  <c r="C10" i="38"/>
  <c r="H49" i="39"/>
  <c r="M98" i="1" s="1"/>
  <c r="F11" i="39"/>
  <c r="C11" i="39"/>
  <c r="C9" i="39"/>
  <c r="H49" i="38"/>
  <c r="M88" i="1" s="1"/>
  <c r="F11" i="38"/>
  <c r="C11" i="38"/>
  <c r="C9" i="38"/>
  <c r="H49" i="37"/>
  <c r="M76" i="1" s="1"/>
  <c r="F11" i="37"/>
  <c r="C9" i="37"/>
  <c r="L39" i="1"/>
  <c r="L38" i="1"/>
  <c r="M35" i="1"/>
  <c r="M36" i="1" s="1"/>
  <c r="L9" i="1"/>
  <c r="L33" i="1"/>
  <c r="L32" i="1"/>
  <c r="L31" i="1"/>
  <c r="L30" i="1"/>
  <c r="L29" i="1"/>
  <c r="L28" i="1"/>
  <c r="L27" i="1"/>
  <c r="L26" i="1"/>
  <c r="L25" i="1"/>
  <c r="L24" i="1"/>
  <c r="L23" i="1"/>
  <c r="L22" i="1"/>
  <c r="L21" i="1"/>
  <c r="L20" i="1"/>
  <c r="L19" i="1"/>
  <c r="L18" i="1"/>
  <c r="L17" i="1"/>
  <c r="L16" i="1"/>
  <c r="L15" i="1"/>
  <c r="L14" i="1"/>
  <c r="L13" i="1"/>
  <c r="L12" i="1"/>
  <c r="L11" i="1"/>
  <c r="M96" i="1" l="1"/>
  <c r="M40" i="1"/>
  <c r="L35" i="1"/>
  <c r="L40" i="1" s="1"/>
  <c r="E150" i="1"/>
  <c r="C11" i="36"/>
  <c r="C11" i="35"/>
  <c r="F11" i="35" l="1"/>
  <c r="C10" i="36" l="1"/>
  <c r="C10" i="35"/>
  <c r="C10" i="34"/>
  <c r="H49" i="36"/>
  <c r="E98" i="1" s="1"/>
  <c r="F11" i="36"/>
  <c r="C9" i="36"/>
  <c r="H49" i="35"/>
  <c r="E88" i="1" s="1"/>
  <c r="C9" i="35"/>
  <c r="H49" i="34"/>
  <c r="E76" i="1" s="1"/>
  <c r="F11" i="34"/>
  <c r="C9" i="34"/>
  <c r="K58" i="1" l="1"/>
  <c r="I58" i="1"/>
  <c r="B2" i="33" l="1"/>
  <c r="C12" i="33"/>
  <c r="C4" i="33"/>
  <c r="B29" i="33"/>
  <c r="B30" i="33"/>
  <c r="B31" i="33"/>
  <c r="B32" i="33"/>
  <c r="B33" i="33"/>
  <c r="B34" i="33"/>
  <c r="B35" i="33"/>
  <c r="B36" i="33"/>
  <c r="B37" i="33"/>
  <c r="B38" i="33"/>
  <c r="B39" i="33"/>
  <c r="B40" i="33"/>
  <c r="B41" i="33"/>
  <c r="B42" i="33"/>
  <c r="B43" i="33"/>
  <c r="B44" i="33"/>
  <c r="B45" i="33"/>
  <c r="B46" i="33"/>
  <c r="B47" i="33"/>
  <c r="B48" i="33"/>
  <c r="B49" i="33"/>
  <c r="B50" i="33"/>
  <c r="B28" i="33"/>
  <c r="A29" i="33"/>
  <c r="A30" i="33"/>
  <c r="A31" i="33"/>
  <c r="A32" i="33"/>
  <c r="A33" i="33"/>
  <c r="A34" i="33"/>
  <c r="A35" i="33"/>
  <c r="A36" i="33"/>
  <c r="A37" i="33"/>
  <c r="A38" i="33"/>
  <c r="A39" i="33"/>
  <c r="A40" i="33"/>
  <c r="A41" i="33"/>
  <c r="A42" i="33"/>
  <c r="A43" i="33"/>
  <c r="A44" i="33"/>
  <c r="A45" i="33"/>
  <c r="A46" i="33"/>
  <c r="A47" i="33"/>
  <c r="A48" i="33"/>
  <c r="A49" i="33"/>
  <c r="A50" i="33"/>
  <c r="A28" i="33"/>
  <c r="A4" i="33"/>
  <c r="C6" i="33"/>
  <c r="C8" i="33" l="1"/>
  <c r="P39" i="1" l="1"/>
  <c r="P38" i="1"/>
  <c r="H39" i="1"/>
  <c r="H38" i="1"/>
  <c r="D39" i="1"/>
  <c r="D38" i="1"/>
  <c r="P33" i="1"/>
  <c r="P32" i="1"/>
  <c r="P31" i="1"/>
  <c r="P30" i="1"/>
  <c r="P29" i="1"/>
  <c r="P28" i="1"/>
  <c r="P27" i="1"/>
  <c r="P26" i="1"/>
  <c r="P25" i="1"/>
  <c r="P24" i="1"/>
  <c r="P23" i="1"/>
  <c r="P22" i="1"/>
  <c r="P21" i="1"/>
  <c r="P20" i="1"/>
  <c r="P19" i="1"/>
  <c r="P18" i="1"/>
  <c r="P17" i="1"/>
  <c r="P16" i="1"/>
  <c r="P15" i="1"/>
  <c r="P14" i="1"/>
  <c r="P13" i="1"/>
  <c r="P12" i="1"/>
  <c r="P11" i="1"/>
  <c r="H33" i="1"/>
  <c r="H32" i="1"/>
  <c r="H31" i="1"/>
  <c r="H30" i="1"/>
  <c r="H29" i="1"/>
  <c r="H28" i="1"/>
  <c r="H27" i="1"/>
  <c r="H26" i="1"/>
  <c r="H25" i="1"/>
  <c r="H24" i="1"/>
  <c r="H23" i="1"/>
  <c r="H22" i="1"/>
  <c r="H21" i="1"/>
  <c r="H20" i="1"/>
  <c r="H19" i="1"/>
  <c r="H18" i="1"/>
  <c r="H17" i="1"/>
  <c r="H16" i="1"/>
  <c r="H15" i="1"/>
  <c r="H14" i="1"/>
  <c r="H13" i="1"/>
  <c r="H12" i="1"/>
  <c r="H11" i="1"/>
  <c r="D12" i="1"/>
  <c r="D13" i="1"/>
  <c r="D14" i="1"/>
  <c r="D15" i="1"/>
  <c r="D16" i="1"/>
  <c r="D17" i="1"/>
  <c r="D18" i="1"/>
  <c r="D19" i="1"/>
  <c r="D20" i="1"/>
  <c r="D21" i="1"/>
  <c r="D22" i="1"/>
  <c r="D23" i="1"/>
  <c r="D24" i="1"/>
  <c r="D25" i="1"/>
  <c r="D26" i="1"/>
  <c r="D27" i="1"/>
  <c r="D28" i="1"/>
  <c r="D29" i="1"/>
  <c r="D30" i="1"/>
  <c r="D31" i="1"/>
  <c r="D32" i="1"/>
  <c r="D33" i="1"/>
  <c r="D11" i="1"/>
  <c r="B241" i="1" l="1"/>
  <c r="G17" i="26" l="1"/>
  <c r="CR38" i="1"/>
  <c r="CR12" i="1"/>
  <c r="CR15" i="1"/>
  <c r="CR16" i="1"/>
  <c r="CR19" i="1"/>
  <c r="CR20" i="1"/>
  <c r="CR22" i="1"/>
  <c r="CR23" i="1"/>
  <c r="CR24" i="1"/>
  <c r="CR25" i="1"/>
  <c r="CR27" i="1"/>
  <c r="CR28" i="1"/>
  <c r="CR31" i="1"/>
  <c r="CR32" i="1"/>
  <c r="CR33" i="1"/>
  <c r="G58" i="1"/>
  <c r="E58" i="1"/>
  <c r="CU39" i="1"/>
  <c r="CS39" i="1"/>
  <c r="CS38" i="1"/>
  <c r="CT39" i="1"/>
  <c r="CU38" i="1"/>
  <c r="CT38" i="1"/>
  <c r="CC96" i="1"/>
  <c r="CC100" i="1" s="1"/>
  <c r="CC102" i="1" s="1"/>
  <c r="C18" i="24"/>
  <c r="C20" i="24" s="1"/>
  <c r="D22" i="23"/>
  <c r="D23" i="23"/>
  <c r="D24" i="23"/>
  <c r="D25" i="23"/>
  <c r="D26" i="23"/>
  <c r="D27" i="23"/>
  <c r="D28" i="23"/>
  <c r="D29" i="23"/>
  <c r="D30" i="23"/>
  <c r="D31" i="23"/>
  <c r="D32" i="23"/>
  <c r="D33" i="23"/>
  <c r="D34" i="23"/>
  <c r="D35" i="23"/>
  <c r="D36" i="23"/>
  <c r="B37" i="23"/>
  <c r="C37" i="23"/>
  <c r="D22" i="21"/>
  <c r="D23" i="21"/>
  <c r="D24" i="21"/>
  <c r="D25" i="21"/>
  <c r="D26" i="21"/>
  <c r="D27" i="21"/>
  <c r="D28" i="21"/>
  <c r="D29" i="21"/>
  <c r="D30" i="21"/>
  <c r="D31" i="21"/>
  <c r="D32" i="21"/>
  <c r="D33" i="21"/>
  <c r="D34" i="21"/>
  <c r="D35" i="21"/>
  <c r="D36" i="21"/>
  <c r="B37" i="21"/>
  <c r="C37" i="21"/>
  <c r="U198" i="1"/>
  <c r="CS198" i="1" s="1"/>
  <c r="U192" i="1"/>
  <c r="CS192" i="1" s="1"/>
  <c r="U186" i="1"/>
  <c r="U180" i="1"/>
  <c r="CS180" i="1" s="1"/>
  <c r="U150" i="1"/>
  <c r="CU206" i="1"/>
  <c r="CS206" i="1"/>
  <c r="CU153" i="1"/>
  <c r="CU158" i="1" s="1"/>
  <c r="CS153" i="1"/>
  <c r="CS158" i="1" s="1"/>
  <c r="W96" i="1"/>
  <c r="W35" i="1"/>
  <c r="W40" i="1" s="1"/>
  <c r="W156" i="1"/>
  <c r="W236" i="1"/>
  <c r="U96" i="1"/>
  <c r="U35" i="1"/>
  <c r="U40" i="1" s="1"/>
  <c r="U156" i="1"/>
  <c r="U236" i="1"/>
  <c r="W206" i="1"/>
  <c r="W207" i="1"/>
  <c r="W208" i="1"/>
  <c r="U206" i="1"/>
  <c r="U207" i="1"/>
  <c r="U208" i="1"/>
  <c r="W180" i="1"/>
  <c r="CU180" i="1" s="1"/>
  <c r="W186" i="1"/>
  <c r="CU186" i="1" s="1"/>
  <c r="W192" i="1"/>
  <c r="CU192" i="1" s="1"/>
  <c r="W198" i="1"/>
  <c r="CU198" i="1" s="1"/>
  <c r="W150" i="1"/>
  <c r="W115" i="1"/>
  <c r="U115" i="1"/>
  <c r="V35" i="1"/>
  <c r="V40" i="1" s="1"/>
  <c r="T35" i="1"/>
  <c r="T40" i="1" s="1"/>
  <c r="CI236" i="1"/>
  <c r="CG236" i="1"/>
  <c r="CE236" i="1"/>
  <c r="CC236" i="1"/>
  <c r="CA236" i="1"/>
  <c r="CU233" i="1"/>
  <c r="CU235" i="1"/>
  <c r="CU234" i="1"/>
  <c r="CU232" i="1"/>
  <c r="CU231" i="1"/>
  <c r="CU230" i="1"/>
  <c r="CU229" i="1"/>
  <c r="CU228" i="1"/>
  <c r="CU212" i="1"/>
  <c r="CU174" i="1"/>
  <c r="CU161" i="1"/>
  <c r="CU145" i="1"/>
  <c r="CU139" i="1"/>
  <c r="CU133" i="1"/>
  <c r="CU127" i="1"/>
  <c r="CU120" i="1"/>
  <c r="CS235" i="1"/>
  <c r="CS234" i="1"/>
  <c r="CS233" i="1"/>
  <c r="CS232" i="1"/>
  <c r="CS231" i="1"/>
  <c r="CS230" i="1"/>
  <c r="CS229" i="1"/>
  <c r="CS228" i="1"/>
  <c r="CS212" i="1"/>
  <c r="CS174" i="1"/>
  <c r="CS161" i="1"/>
  <c r="CS145" i="1"/>
  <c r="CS139" i="1"/>
  <c r="CS133" i="1"/>
  <c r="CS127" i="1"/>
  <c r="CS120" i="1"/>
  <c r="CU111" i="1"/>
  <c r="CU109" i="1"/>
  <c r="CU114" i="1"/>
  <c r="CU113" i="1"/>
  <c r="CU112" i="1"/>
  <c r="CU110" i="1"/>
  <c r="CU108" i="1"/>
  <c r="CU107" i="1"/>
  <c r="CU106" i="1"/>
  <c r="CU105" i="1"/>
  <c r="CS114" i="1"/>
  <c r="CS113" i="1"/>
  <c r="CS112" i="1"/>
  <c r="CS111" i="1"/>
  <c r="CS110" i="1"/>
  <c r="CS109" i="1"/>
  <c r="CS108" i="1"/>
  <c r="CS107" i="1"/>
  <c r="CS106" i="1"/>
  <c r="CS105" i="1"/>
  <c r="CU98" i="1"/>
  <c r="CS87" i="1"/>
  <c r="CU82" i="1"/>
  <c r="CU94" i="1"/>
  <c r="CU93" i="1"/>
  <c r="CU92" i="1"/>
  <c r="CU91" i="1"/>
  <c r="CU90" i="1"/>
  <c r="CU89" i="1"/>
  <c r="CU88" i="1"/>
  <c r="CU87" i="1"/>
  <c r="CU86" i="1"/>
  <c r="CU85" i="1"/>
  <c r="CU84" i="1"/>
  <c r="CU83" i="1"/>
  <c r="CU81" i="1"/>
  <c r="CU80" i="1"/>
  <c r="CU79" i="1"/>
  <c r="CU78" i="1"/>
  <c r="CU77" i="1"/>
  <c r="CU76" i="1"/>
  <c r="CU75" i="1"/>
  <c r="CU74" i="1"/>
  <c r="CU73" i="1"/>
  <c r="CU72" i="1"/>
  <c r="CU71" i="1"/>
  <c r="CU70" i="1"/>
  <c r="CU69" i="1"/>
  <c r="CU68" i="1"/>
  <c r="CU67" i="1"/>
  <c r="CU66" i="1"/>
  <c r="CU65" i="1"/>
  <c r="CU64" i="1"/>
  <c r="CU63" i="1"/>
  <c r="CU62" i="1"/>
  <c r="CU61" i="1"/>
  <c r="CS52" i="1"/>
  <c r="FI52" i="1" s="1"/>
  <c r="CU51" i="1"/>
  <c r="FK51" i="1" s="1"/>
  <c r="CU57" i="1"/>
  <c r="FK57" i="1" s="1"/>
  <c r="CU56" i="1"/>
  <c r="FK56" i="1" s="1"/>
  <c r="CU55" i="1"/>
  <c r="FK55" i="1" s="1"/>
  <c r="CU54" i="1"/>
  <c r="FK54" i="1" s="1"/>
  <c r="CU53" i="1"/>
  <c r="FK53" i="1" s="1"/>
  <c r="CU52" i="1"/>
  <c r="FK52" i="1" s="1"/>
  <c r="CU50" i="1"/>
  <c r="FK50" i="1" s="1"/>
  <c r="CU49" i="1"/>
  <c r="FK49" i="1" s="1"/>
  <c r="CU48" i="1"/>
  <c r="FK48" i="1" s="1"/>
  <c r="CU47" i="1"/>
  <c r="FK47" i="1" s="1"/>
  <c r="CU46" i="1"/>
  <c r="FK46" i="1" s="1"/>
  <c r="CU45" i="1"/>
  <c r="FK45" i="1" s="1"/>
  <c r="CU44" i="1"/>
  <c r="FK44" i="1" s="1"/>
  <c r="CU43" i="1"/>
  <c r="FK43" i="1" s="1"/>
  <c r="CS45" i="1"/>
  <c r="FI45" i="1" s="1"/>
  <c r="CU36" i="1"/>
  <c r="CT32" i="1"/>
  <c r="CT12" i="1"/>
  <c r="CT13" i="1"/>
  <c r="CT14" i="1"/>
  <c r="CT15" i="1"/>
  <c r="CT16" i="1"/>
  <c r="CT17" i="1"/>
  <c r="CT18" i="1"/>
  <c r="CT19" i="1"/>
  <c r="CT20" i="1"/>
  <c r="CT21" i="1"/>
  <c r="CT22" i="1"/>
  <c r="CT23" i="1"/>
  <c r="CT24" i="1"/>
  <c r="CT25" i="1"/>
  <c r="CT26" i="1"/>
  <c r="CT27" i="1"/>
  <c r="CT28" i="1"/>
  <c r="CT29" i="1"/>
  <c r="CT30" i="1"/>
  <c r="CT31" i="1"/>
  <c r="CT33" i="1"/>
  <c r="CT11" i="1"/>
  <c r="CU33" i="1"/>
  <c r="CU12" i="1"/>
  <c r="CU13" i="1"/>
  <c r="CU14" i="1"/>
  <c r="CU15" i="1"/>
  <c r="CU16" i="1"/>
  <c r="CU17" i="1"/>
  <c r="CU18" i="1"/>
  <c r="CU19" i="1"/>
  <c r="CU20" i="1"/>
  <c r="CU21" i="1"/>
  <c r="CU22" i="1"/>
  <c r="CU23" i="1"/>
  <c r="CU24" i="1"/>
  <c r="CU25" i="1"/>
  <c r="CU26" i="1"/>
  <c r="CU27" i="1"/>
  <c r="CU28" i="1"/>
  <c r="CU29" i="1"/>
  <c r="CU30" i="1"/>
  <c r="CU31" i="1"/>
  <c r="CU32" i="1"/>
  <c r="CU11" i="1"/>
  <c r="CS75" i="1"/>
  <c r="CS74" i="1"/>
  <c r="CS62" i="1"/>
  <c r="CS63" i="1"/>
  <c r="CS64" i="1"/>
  <c r="CS65" i="1"/>
  <c r="CS66" i="1"/>
  <c r="CS67" i="1"/>
  <c r="CS68" i="1"/>
  <c r="CS69" i="1"/>
  <c r="CS70" i="1"/>
  <c r="CS71" i="1"/>
  <c r="CS72" i="1"/>
  <c r="CS73" i="1"/>
  <c r="CS77" i="1"/>
  <c r="CS78" i="1"/>
  <c r="CS79" i="1"/>
  <c r="CS80" i="1"/>
  <c r="CS81" i="1"/>
  <c r="CS82" i="1"/>
  <c r="CS83" i="1"/>
  <c r="CS84" i="1"/>
  <c r="CS85" i="1"/>
  <c r="CS86" i="1"/>
  <c r="CS89" i="1"/>
  <c r="CS90" i="1"/>
  <c r="CS91" i="1"/>
  <c r="CS92" i="1"/>
  <c r="CS93" i="1"/>
  <c r="CS94" i="1"/>
  <c r="CS61" i="1"/>
  <c r="CS54" i="1"/>
  <c r="FI54" i="1" s="1"/>
  <c r="CS57" i="1"/>
  <c r="FI57" i="1" s="1"/>
  <c r="CS56" i="1"/>
  <c r="FI56" i="1" s="1"/>
  <c r="CS55" i="1"/>
  <c r="FI55" i="1" s="1"/>
  <c r="CS53" i="1"/>
  <c r="FI53" i="1" s="1"/>
  <c r="CS51" i="1"/>
  <c r="FI51" i="1" s="1"/>
  <c r="CS50" i="1"/>
  <c r="FI50" i="1" s="1"/>
  <c r="CS49" i="1"/>
  <c r="FI49" i="1" s="1"/>
  <c r="CS48" i="1"/>
  <c r="FI48" i="1" s="1"/>
  <c r="CS47" i="1"/>
  <c r="FI47" i="1" s="1"/>
  <c r="CS46" i="1"/>
  <c r="FI46" i="1" s="1"/>
  <c r="CS44" i="1"/>
  <c r="FI44" i="1" s="1"/>
  <c r="CS43" i="1"/>
  <c r="CS12" i="1"/>
  <c r="CS13" i="1"/>
  <c r="CS14" i="1"/>
  <c r="CS15" i="1"/>
  <c r="CS16" i="1"/>
  <c r="CS17" i="1"/>
  <c r="CS18" i="1"/>
  <c r="CS19" i="1"/>
  <c r="CS20" i="1"/>
  <c r="CS21" i="1"/>
  <c r="CS22" i="1"/>
  <c r="CS23" i="1"/>
  <c r="CS24" i="1"/>
  <c r="CS25" i="1"/>
  <c r="CS26" i="1"/>
  <c r="CS27" i="1"/>
  <c r="CS28" i="1"/>
  <c r="CS29" i="1"/>
  <c r="CS30" i="1"/>
  <c r="CS31" i="1"/>
  <c r="CS32" i="1"/>
  <c r="CS33" i="1"/>
  <c r="CS11" i="1"/>
  <c r="CI96" i="1"/>
  <c r="CI100" i="1" s="1"/>
  <c r="CI102" i="1" s="1"/>
  <c r="CG96" i="1"/>
  <c r="CG100" i="1" s="1"/>
  <c r="CG102" i="1" s="1"/>
  <c r="CG225" i="1" s="1"/>
  <c r="CI115" i="1"/>
  <c r="CG115" i="1"/>
  <c r="AA96" i="1"/>
  <c r="AA35" i="1"/>
  <c r="AA40" i="1" s="1"/>
  <c r="Y96" i="1"/>
  <c r="Y35" i="1"/>
  <c r="Y40" i="1" s="1"/>
  <c r="EQ96" i="1"/>
  <c r="EQ100" i="1" s="1"/>
  <c r="EQ35" i="1"/>
  <c r="EO96" i="1"/>
  <c r="EO100" i="1" s="1"/>
  <c r="EO141" i="1" s="1"/>
  <c r="EO140" i="1" s="1"/>
  <c r="EO193" i="1" s="1"/>
  <c r="EO195" i="1" s="1"/>
  <c r="EO35" i="1"/>
  <c r="EM96" i="1"/>
  <c r="EM100" i="1" s="1"/>
  <c r="EM135" i="1" s="1"/>
  <c r="EM35" i="1"/>
  <c r="EK96" i="1"/>
  <c r="EK100" i="1" s="1"/>
  <c r="EK35" i="1"/>
  <c r="EI96" i="1"/>
  <c r="EI100" i="1" s="1"/>
  <c r="EI35" i="1"/>
  <c r="EG96" i="1"/>
  <c r="EG100" i="1" s="1"/>
  <c r="EG102" i="1" s="1"/>
  <c r="EG35" i="1"/>
  <c r="EE96" i="1"/>
  <c r="EE100" i="1" s="1"/>
  <c r="EE35" i="1"/>
  <c r="EC96" i="1"/>
  <c r="EC100" i="1" s="1"/>
  <c r="EC102" i="1" s="1"/>
  <c r="EC35" i="1"/>
  <c r="EA96" i="1"/>
  <c r="EA100" i="1" s="1"/>
  <c r="EA35" i="1"/>
  <c r="DY96" i="1"/>
  <c r="DY100" i="1" s="1"/>
  <c r="DY35" i="1"/>
  <c r="DW96" i="1"/>
  <c r="DW100" i="1" s="1"/>
  <c r="DW135" i="1" s="1"/>
  <c r="DW188" i="1" s="1"/>
  <c r="DW35" i="1"/>
  <c r="DU96" i="1"/>
  <c r="DU100" i="1" s="1"/>
  <c r="DU141" i="1" s="1"/>
  <c r="DU140" i="1" s="1"/>
  <c r="DU193" i="1" s="1"/>
  <c r="DU195" i="1" s="1"/>
  <c r="DU35" i="1"/>
  <c r="DS96" i="1"/>
  <c r="DS100" i="1" s="1"/>
  <c r="DS129" i="1" s="1"/>
  <c r="DS35" i="1"/>
  <c r="DQ96" i="1"/>
  <c r="DQ100" i="1" s="1"/>
  <c r="DQ35" i="1"/>
  <c r="DO96" i="1"/>
  <c r="DO100" i="1" s="1"/>
  <c r="DO35" i="1"/>
  <c r="DM96" i="1"/>
  <c r="DM100" i="1" s="1"/>
  <c r="DM147" i="1" s="1"/>
  <c r="DM35" i="1"/>
  <c r="DK96" i="1"/>
  <c r="DK100" i="1" s="1"/>
  <c r="DK129" i="1" s="1"/>
  <c r="DK35" i="1"/>
  <c r="DI96" i="1"/>
  <c r="DI100" i="1" s="1"/>
  <c r="DI35" i="1"/>
  <c r="CQ96" i="1"/>
  <c r="CQ35" i="1"/>
  <c r="CQ40" i="1" s="1"/>
  <c r="CO96" i="1"/>
  <c r="CO35" i="1"/>
  <c r="CO40" i="1" s="1"/>
  <c r="CM96" i="1"/>
  <c r="CM35" i="1"/>
  <c r="CM40" i="1" s="1"/>
  <c r="CK96" i="1"/>
  <c r="CK35" i="1"/>
  <c r="CK40" i="1" s="1"/>
  <c r="CA96" i="1"/>
  <c r="CA35" i="1"/>
  <c r="CA40" i="1" s="1"/>
  <c r="BY96" i="1"/>
  <c r="BY35" i="1"/>
  <c r="BY40" i="1" s="1"/>
  <c r="BW96" i="1"/>
  <c r="BW35" i="1"/>
  <c r="BW40" i="1" s="1"/>
  <c r="BU96" i="1"/>
  <c r="BU35" i="1"/>
  <c r="BU40" i="1" s="1"/>
  <c r="BS96" i="1"/>
  <c r="BS35" i="1"/>
  <c r="BS40" i="1" s="1"/>
  <c r="BQ96" i="1"/>
  <c r="BQ35" i="1"/>
  <c r="BQ40" i="1" s="1"/>
  <c r="BO96" i="1"/>
  <c r="BO35" i="1"/>
  <c r="BO40" i="1" s="1"/>
  <c r="BM96" i="1"/>
  <c r="BM35" i="1"/>
  <c r="BM40" i="1" s="1"/>
  <c r="BK96" i="1"/>
  <c r="BK35" i="1"/>
  <c r="BK40" i="1" s="1"/>
  <c r="BI96" i="1"/>
  <c r="BI35" i="1"/>
  <c r="BI40" i="1" s="1"/>
  <c r="BG96" i="1"/>
  <c r="BG35" i="1"/>
  <c r="BG40" i="1" s="1"/>
  <c r="BE96" i="1"/>
  <c r="BE35" i="1"/>
  <c r="BE40" i="1" s="1"/>
  <c r="BC96" i="1"/>
  <c r="BC35" i="1"/>
  <c r="BC40" i="1" s="1"/>
  <c r="BA96" i="1"/>
  <c r="BA35" i="1"/>
  <c r="BA40" i="1" s="1"/>
  <c r="AY96" i="1"/>
  <c r="AY35" i="1"/>
  <c r="AY40" i="1" s="1"/>
  <c r="AW96" i="1"/>
  <c r="AW35" i="1"/>
  <c r="AW40" i="1" s="1"/>
  <c r="AU96" i="1"/>
  <c r="AU35" i="1"/>
  <c r="AU40" i="1" s="1"/>
  <c r="AS96" i="1"/>
  <c r="AS35" i="1"/>
  <c r="AS40" i="1" s="1"/>
  <c r="AQ96" i="1"/>
  <c r="AQ35" i="1"/>
  <c r="AQ40" i="1" s="1"/>
  <c r="AO96" i="1"/>
  <c r="AO35" i="1"/>
  <c r="AO40" i="1" s="1"/>
  <c r="AM96" i="1"/>
  <c r="AM35" i="1"/>
  <c r="AM40" i="1" s="1"/>
  <c r="AK96" i="1"/>
  <c r="AK35" i="1"/>
  <c r="AK40" i="1" s="1"/>
  <c r="AI96" i="1"/>
  <c r="AI35" i="1"/>
  <c r="AI40" i="1" s="1"/>
  <c r="AG96" i="1"/>
  <c r="AG35" i="1"/>
  <c r="AG40" i="1" s="1"/>
  <c r="AE96" i="1"/>
  <c r="AE35" i="1"/>
  <c r="AE40" i="1" s="1"/>
  <c r="AC96" i="1"/>
  <c r="AC35" i="1"/>
  <c r="AC40" i="1" s="1"/>
  <c r="G96" i="1"/>
  <c r="G35" i="1"/>
  <c r="G40" i="1" s="1"/>
  <c r="G115" i="1"/>
  <c r="K96" i="1"/>
  <c r="K35" i="1"/>
  <c r="K40" i="1" s="1"/>
  <c r="K115" i="1"/>
  <c r="O96" i="1"/>
  <c r="O35" i="1"/>
  <c r="O40" i="1" s="1"/>
  <c r="O115" i="1"/>
  <c r="S96" i="1"/>
  <c r="S35" i="1"/>
  <c r="S40" i="1" s="1"/>
  <c r="S58" i="1"/>
  <c r="S115" i="1"/>
  <c r="AA58" i="1"/>
  <c r="AA115" i="1"/>
  <c r="AE115" i="1"/>
  <c r="AI115" i="1"/>
  <c r="AM115" i="1"/>
  <c r="AQ115" i="1"/>
  <c r="AU115" i="1"/>
  <c r="AY115" i="1"/>
  <c r="BC115" i="1"/>
  <c r="BG115" i="1"/>
  <c r="BK115" i="1"/>
  <c r="BO115" i="1"/>
  <c r="BS115" i="1"/>
  <c r="BW115" i="1"/>
  <c r="CA115" i="1"/>
  <c r="CE96" i="1"/>
  <c r="CE100" i="1" s="1"/>
  <c r="CE102" i="1" s="1"/>
  <c r="CE115" i="1"/>
  <c r="CM115" i="1"/>
  <c r="CQ115" i="1"/>
  <c r="CY96" i="1"/>
  <c r="CY100" i="1" s="1"/>
  <c r="CY121" i="1" s="1"/>
  <c r="CY175" i="1" s="1"/>
  <c r="CY225" i="1" s="1"/>
  <c r="CY35" i="1"/>
  <c r="CY115" i="1"/>
  <c r="DC96" i="1"/>
  <c r="DC100" i="1" s="1"/>
  <c r="DC35" i="1"/>
  <c r="DC115" i="1"/>
  <c r="DG96" i="1"/>
  <c r="DG100" i="1" s="1"/>
  <c r="DG121" i="1" s="1"/>
  <c r="DG175" i="1" s="1"/>
  <c r="DG225" i="1" s="1"/>
  <c r="DG35" i="1"/>
  <c r="DG115" i="1"/>
  <c r="DK115" i="1"/>
  <c r="DO115" i="1"/>
  <c r="DS115" i="1"/>
  <c r="DW115" i="1"/>
  <c r="EA115" i="1"/>
  <c r="EE115" i="1"/>
  <c r="EI115" i="1"/>
  <c r="EM115" i="1"/>
  <c r="EQ115" i="1"/>
  <c r="EU98" i="1"/>
  <c r="EU61" i="1"/>
  <c r="EU62" i="1"/>
  <c r="EU63" i="1"/>
  <c r="EU64" i="1"/>
  <c r="EU65" i="1"/>
  <c r="EU66" i="1"/>
  <c r="EU67" i="1"/>
  <c r="EU68" i="1"/>
  <c r="EU69" i="1"/>
  <c r="EU70" i="1"/>
  <c r="EU71" i="1"/>
  <c r="EU72" i="1"/>
  <c r="EU73" i="1"/>
  <c r="EU74" i="1"/>
  <c r="EU75" i="1"/>
  <c r="EU76" i="1"/>
  <c r="EU77" i="1"/>
  <c r="EU78" i="1"/>
  <c r="EU79" i="1"/>
  <c r="EU80" i="1"/>
  <c r="EU81" i="1"/>
  <c r="EU82" i="1"/>
  <c r="EU83" i="1"/>
  <c r="EU84" i="1"/>
  <c r="EU85" i="1"/>
  <c r="EU86" i="1"/>
  <c r="EU87" i="1"/>
  <c r="EU88" i="1"/>
  <c r="EU89" i="1"/>
  <c r="EU90" i="1"/>
  <c r="EU91" i="1"/>
  <c r="EU92" i="1"/>
  <c r="EU93" i="1"/>
  <c r="EU11" i="1"/>
  <c r="EU12" i="1"/>
  <c r="EU13" i="1"/>
  <c r="EU14" i="1"/>
  <c r="EU15" i="1"/>
  <c r="EU16" i="1"/>
  <c r="EU17" i="1"/>
  <c r="EU18" i="1"/>
  <c r="EU19" i="1"/>
  <c r="EU20" i="1"/>
  <c r="EU21" i="1"/>
  <c r="EU22" i="1"/>
  <c r="EU23" i="1"/>
  <c r="EU24" i="1"/>
  <c r="EU25" i="1"/>
  <c r="EU26" i="1"/>
  <c r="EU27" i="1"/>
  <c r="EU28" i="1"/>
  <c r="EU29" i="1"/>
  <c r="EU30" i="1"/>
  <c r="EU31" i="1"/>
  <c r="EU32" i="1"/>
  <c r="EU33" i="1"/>
  <c r="EU36" i="1"/>
  <c r="EU105" i="1"/>
  <c r="EU106" i="1"/>
  <c r="EU107" i="1"/>
  <c r="EU108" i="1"/>
  <c r="EU109" i="1"/>
  <c r="EU110" i="1"/>
  <c r="EU111" i="1"/>
  <c r="EU112" i="1"/>
  <c r="EU113" i="1"/>
  <c r="FK113" i="1" s="1"/>
  <c r="EU114" i="1"/>
  <c r="EY96" i="1"/>
  <c r="EY35" i="1"/>
  <c r="EY40" i="1" s="1"/>
  <c r="EY115" i="1"/>
  <c r="FC96" i="1"/>
  <c r="FC115" i="1"/>
  <c r="FG96" i="1"/>
  <c r="FG100" i="1" s="1"/>
  <c r="FG102" i="1" s="1"/>
  <c r="FG115" i="1"/>
  <c r="ES11" i="1"/>
  <c r="ES12" i="1"/>
  <c r="ES13" i="1"/>
  <c r="ES14" i="1"/>
  <c r="ES15" i="1"/>
  <c r="ES16" i="1"/>
  <c r="ES17" i="1"/>
  <c r="ES18" i="1"/>
  <c r="ES19" i="1"/>
  <c r="ES20" i="1"/>
  <c r="ES21" i="1"/>
  <c r="ES22" i="1"/>
  <c r="ES23" i="1"/>
  <c r="ES24" i="1"/>
  <c r="ES25" i="1"/>
  <c r="ES26" i="1"/>
  <c r="ES27" i="1"/>
  <c r="ES28" i="1"/>
  <c r="ES29" i="1"/>
  <c r="ES30" i="1"/>
  <c r="ES31" i="1"/>
  <c r="ES32" i="1"/>
  <c r="ES33" i="1"/>
  <c r="ES36" i="1"/>
  <c r="EW35" i="1"/>
  <c r="EW40" i="1" s="1"/>
  <c r="ES98" i="1"/>
  <c r="ES61" i="1"/>
  <c r="ES62" i="1"/>
  <c r="ES63" i="1"/>
  <c r="ES64" i="1"/>
  <c r="ES65" i="1"/>
  <c r="ES66" i="1"/>
  <c r="ES67" i="1"/>
  <c r="ES68" i="1"/>
  <c r="ES69" i="1"/>
  <c r="ES70" i="1"/>
  <c r="ES71" i="1"/>
  <c r="ES72" i="1"/>
  <c r="ES73" i="1"/>
  <c r="ES74" i="1"/>
  <c r="ES75" i="1"/>
  <c r="ES76" i="1"/>
  <c r="ES77" i="1"/>
  <c r="ES78" i="1"/>
  <c r="ES79" i="1"/>
  <c r="ES80" i="1"/>
  <c r="ES81" i="1"/>
  <c r="ES82" i="1"/>
  <c r="ES83" i="1"/>
  <c r="ES84" i="1"/>
  <c r="ES85" i="1"/>
  <c r="ES86" i="1"/>
  <c r="ES87" i="1"/>
  <c r="ES88" i="1"/>
  <c r="ES89" i="1"/>
  <c r="ES90" i="1"/>
  <c r="ES91" i="1"/>
  <c r="ES92" i="1"/>
  <c r="ES93" i="1"/>
  <c r="EW96" i="1"/>
  <c r="FA96" i="1"/>
  <c r="FE96" i="1"/>
  <c r="FE100" i="1" s="1"/>
  <c r="FE102" i="1" s="1"/>
  <c r="ES105" i="1"/>
  <c r="ES106" i="1"/>
  <c r="ES107" i="1"/>
  <c r="ES108" i="1"/>
  <c r="ES109" i="1"/>
  <c r="ES110" i="1"/>
  <c r="ES111" i="1"/>
  <c r="ES112" i="1"/>
  <c r="ES113" i="1"/>
  <c r="ES114" i="1"/>
  <c r="FE115" i="1"/>
  <c r="FA115" i="1"/>
  <c r="EW115" i="1"/>
  <c r="EO115" i="1"/>
  <c r="EK115" i="1"/>
  <c r="EG115" i="1"/>
  <c r="EC115" i="1"/>
  <c r="DY115" i="1"/>
  <c r="DU115" i="1"/>
  <c r="DQ115" i="1"/>
  <c r="DM115" i="1"/>
  <c r="DI115" i="1"/>
  <c r="DE96" i="1"/>
  <c r="DE100" i="1" s="1"/>
  <c r="DE121" i="1" s="1"/>
  <c r="DE175" i="1" s="1"/>
  <c r="DE225" i="1" s="1"/>
  <c r="DE35" i="1"/>
  <c r="DE115" i="1"/>
  <c r="DA96" i="1"/>
  <c r="DA100" i="1" s="1"/>
  <c r="DA35" i="1"/>
  <c r="DA115" i="1"/>
  <c r="CW96" i="1"/>
  <c r="CW100" i="1" s="1"/>
  <c r="CW35" i="1"/>
  <c r="CW115" i="1"/>
  <c r="CO115" i="1"/>
  <c r="CK115" i="1"/>
  <c r="CC115" i="1"/>
  <c r="BY115" i="1"/>
  <c r="BU115" i="1"/>
  <c r="BQ115" i="1"/>
  <c r="BM115" i="1"/>
  <c r="BI115" i="1"/>
  <c r="BE115" i="1"/>
  <c r="BA115" i="1"/>
  <c r="AW115" i="1"/>
  <c r="AS115" i="1"/>
  <c r="AO115" i="1"/>
  <c r="AK115" i="1"/>
  <c r="AG115" i="1"/>
  <c r="AC115" i="1"/>
  <c r="Y58" i="1"/>
  <c r="Y115" i="1"/>
  <c r="Q96" i="1"/>
  <c r="Q35" i="1"/>
  <c r="Q36" i="1" s="1"/>
  <c r="Q58" i="1"/>
  <c r="Q115" i="1"/>
  <c r="M115" i="1"/>
  <c r="I35" i="1"/>
  <c r="I115" i="1"/>
  <c r="E35" i="1"/>
  <c r="E36" i="1" s="1"/>
  <c r="E115" i="1"/>
  <c r="AA217" i="1"/>
  <c r="CU217" i="1" s="1"/>
  <c r="AA219" i="1"/>
  <c r="CU219" i="1" s="1"/>
  <c r="AA213" i="1"/>
  <c r="AA215" i="1" s="1"/>
  <c r="AA203" i="1"/>
  <c r="Y217" i="1"/>
  <c r="CS217" i="1" s="1"/>
  <c r="Y219" i="1"/>
  <c r="CS219" i="1" s="1"/>
  <c r="Y213" i="1"/>
  <c r="Y215" i="1" s="1"/>
  <c r="EU221" i="1"/>
  <c r="ES221" i="1"/>
  <c r="EU219" i="1"/>
  <c r="ES219" i="1"/>
  <c r="EU217" i="1"/>
  <c r="ES217" i="1"/>
  <c r="EU212" i="1"/>
  <c r="ES212" i="1"/>
  <c r="EU206" i="1"/>
  <c r="ES206" i="1"/>
  <c r="AA166" i="1"/>
  <c r="CU166" i="1" s="1"/>
  <c r="Y166" i="1"/>
  <c r="CS166" i="1" s="1"/>
  <c r="AA158" i="1"/>
  <c r="AA150" i="1"/>
  <c r="Y158" i="1"/>
  <c r="Y150" i="1"/>
  <c r="EY236" i="1"/>
  <c r="EW236" i="1"/>
  <c r="EU223" i="1"/>
  <c r="ES223" i="1"/>
  <c r="AA214" i="1"/>
  <c r="Y214" i="1"/>
  <c r="CS88" i="1"/>
  <c r="H49" i="13"/>
  <c r="H49" i="14"/>
  <c r="H49" i="15"/>
  <c r="H49" i="16"/>
  <c r="H49" i="17"/>
  <c r="H49" i="18"/>
  <c r="ES233" i="1"/>
  <c r="D27" i="10"/>
  <c r="D43" i="10"/>
  <c r="EU235" i="1"/>
  <c r="EU234" i="1"/>
  <c r="EU233" i="1"/>
  <c r="EU232" i="1"/>
  <c r="EU231" i="1"/>
  <c r="EU230" i="1"/>
  <c r="EU229" i="1"/>
  <c r="EU228" i="1"/>
  <c r="EU198" i="1"/>
  <c r="EU192" i="1"/>
  <c r="EU186" i="1"/>
  <c r="EU180" i="1"/>
  <c r="EU145" i="1"/>
  <c r="EU139" i="1"/>
  <c r="EU133" i="1"/>
  <c r="EU127" i="1"/>
  <c r="ES235" i="1"/>
  <c r="ES234" i="1"/>
  <c r="ES232" i="1"/>
  <c r="ES231" i="1"/>
  <c r="ES230" i="1"/>
  <c r="ES229" i="1"/>
  <c r="ES228" i="1"/>
  <c r="ES198" i="1"/>
  <c r="ES192" i="1"/>
  <c r="ES186" i="1"/>
  <c r="ES180" i="1"/>
  <c r="ES145" i="1"/>
  <c r="ES139" i="1"/>
  <c r="ES133" i="1"/>
  <c r="ES127" i="1"/>
  <c r="ET33" i="1"/>
  <c r="ER33" i="1"/>
  <c r="ER11" i="1"/>
  <c r="ET12" i="1"/>
  <c r="ET13" i="1"/>
  <c r="ET14" i="1"/>
  <c r="ET15" i="1"/>
  <c r="ET16" i="1"/>
  <c r="ET17" i="1"/>
  <c r="ET18" i="1"/>
  <c r="ET19" i="1"/>
  <c r="ET20" i="1"/>
  <c r="ET21" i="1"/>
  <c r="ET22" i="1"/>
  <c r="ET23" i="1"/>
  <c r="ET24" i="1"/>
  <c r="ET25" i="1"/>
  <c r="ET26" i="1"/>
  <c r="ET27" i="1"/>
  <c r="ET28" i="1"/>
  <c r="ET29" i="1"/>
  <c r="ET30" i="1"/>
  <c r="ET31" i="1"/>
  <c r="ET32" i="1"/>
  <c r="ER12" i="1"/>
  <c r="ER13" i="1"/>
  <c r="ER14" i="1"/>
  <c r="ER15" i="1"/>
  <c r="ER16" i="1"/>
  <c r="ER17" i="1"/>
  <c r="ER18" i="1"/>
  <c r="ER19" i="1"/>
  <c r="ER20" i="1"/>
  <c r="ER21" i="1"/>
  <c r="ER22" i="1"/>
  <c r="ER23" i="1"/>
  <c r="ER24" i="1"/>
  <c r="ER25" i="1"/>
  <c r="ER26" i="1"/>
  <c r="ER27" i="1"/>
  <c r="ER28" i="1"/>
  <c r="ER29" i="1"/>
  <c r="ER30" i="1"/>
  <c r="ER31" i="1"/>
  <c r="ER32" i="1"/>
  <c r="ET11" i="1"/>
  <c r="EM236" i="1"/>
  <c r="EK236" i="1"/>
  <c r="EM203" i="1"/>
  <c r="EK203" i="1"/>
  <c r="EM150" i="1"/>
  <c r="EK150" i="1"/>
  <c r="EL35" i="1"/>
  <c r="EJ35" i="1"/>
  <c r="EI236" i="1"/>
  <c r="EG236" i="1"/>
  <c r="EI203" i="1"/>
  <c r="EG203" i="1"/>
  <c r="EI150" i="1"/>
  <c r="EG150" i="1"/>
  <c r="EH35" i="1"/>
  <c r="EF35" i="1"/>
  <c r="EE236" i="1"/>
  <c r="EC236" i="1"/>
  <c r="EE203" i="1"/>
  <c r="EC203" i="1"/>
  <c r="EE150" i="1"/>
  <c r="EC150" i="1"/>
  <c r="ED35" i="1"/>
  <c r="EB35" i="1"/>
  <c r="EA236" i="1"/>
  <c r="DY236" i="1"/>
  <c r="EA203" i="1"/>
  <c r="DY203" i="1"/>
  <c r="EA150" i="1"/>
  <c r="DY150" i="1"/>
  <c r="DZ35" i="1"/>
  <c r="DX35" i="1"/>
  <c r="DW236" i="1"/>
  <c r="DU236" i="1"/>
  <c r="DW203" i="1"/>
  <c r="DU203" i="1"/>
  <c r="DW150" i="1"/>
  <c r="DU150" i="1"/>
  <c r="DV35" i="1"/>
  <c r="DT35" i="1"/>
  <c r="F35" i="1"/>
  <c r="F40" i="1" s="1"/>
  <c r="H35" i="1"/>
  <c r="H40" i="1" s="1"/>
  <c r="J35" i="1"/>
  <c r="J40" i="1" s="1"/>
  <c r="N35" i="1"/>
  <c r="N40" i="1" s="1"/>
  <c r="R35" i="1"/>
  <c r="R40" i="1" s="1"/>
  <c r="X35" i="1"/>
  <c r="X40" i="1" s="1"/>
  <c r="Z35" i="1"/>
  <c r="Z40" i="1" s="1"/>
  <c r="AB35" i="1"/>
  <c r="AB40" i="1" s="1"/>
  <c r="AD35" i="1"/>
  <c r="AD40" i="1" s="1"/>
  <c r="AF35" i="1"/>
  <c r="AF40" i="1" s="1"/>
  <c r="AH35" i="1"/>
  <c r="AH40" i="1" s="1"/>
  <c r="AJ35" i="1"/>
  <c r="AJ40" i="1" s="1"/>
  <c r="AL35" i="1"/>
  <c r="AL40" i="1" s="1"/>
  <c r="AN35" i="1"/>
  <c r="AN40" i="1" s="1"/>
  <c r="AP35" i="1"/>
  <c r="AP40" i="1" s="1"/>
  <c r="AR35" i="1"/>
  <c r="AR40" i="1" s="1"/>
  <c r="AT35" i="1"/>
  <c r="AT40" i="1" s="1"/>
  <c r="AV35" i="1"/>
  <c r="AV40" i="1" s="1"/>
  <c r="AX35" i="1"/>
  <c r="AX40" i="1" s="1"/>
  <c r="AZ35" i="1"/>
  <c r="AZ40" i="1" s="1"/>
  <c r="BB35" i="1"/>
  <c r="BB40" i="1" s="1"/>
  <c r="BD35" i="1"/>
  <c r="BD40" i="1" s="1"/>
  <c r="BF35" i="1"/>
  <c r="BF40" i="1" s="1"/>
  <c r="BH35" i="1"/>
  <c r="BH40" i="1" s="1"/>
  <c r="BJ35" i="1"/>
  <c r="BJ40" i="1" s="1"/>
  <c r="BL35" i="1"/>
  <c r="BL40" i="1" s="1"/>
  <c r="BN35" i="1"/>
  <c r="BN40" i="1" s="1"/>
  <c r="BP35" i="1"/>
  <c r="BP40" i="1" s="1"/>
  <c r="BR35" i="1"/>
  <c r="BR40" i="1" s="1"/>
  <c r="BT35" i="1"/>
  <c r="BT40" i="1" s="1"/>
  <c r="BV35" i="1"/>
  <c r="BV40" i="1" s="1"/>
  <c r="BX35" i="1"/>
  <c r="BX40" i="1" s="1"/>
  <c r="BZ35" i="1"/>
  <c r="BZ40" i="1" s="1"/>
  <c r="CJ35" i="1"/>
  <c r="CJ40" i="1" s="1"/>
  <c r="CL35" i="1"/>
  <c r="CL40" i="1" s="1"/>
  <c r="CN35" i="1"/>
  <c r="CN40" i="1" s="1"/>
  <c r="CP35" i="1"/>
  <c r="CP40" i="1" s="1"/>
  <c r="CV35" i="1"/>
  <c r="CX35" i="1"/>
  <c r="CZ35" i="1"/>
  <c r="DB35" i="1"/>
  <c r="DD35" i="1"/>
  <c r="DF35" i="1"/>
  <c r="DH35" i="1"/>
  <c r="DJ35" i="1"/>
  <c r="DL35" i="1"/>
  <c r="DN35" i="1"/>
  <c r="DP35" i="1"/>
  <c r="DR35" i="1"/>
  <c r="EN35" i="1"/>
  <c r="EP35" i="1"/>
  <c r="EV35" i="1"/>
  <c r="EV40" i="1" s="1"/>
  <c r="EX35" i="1"/>
  <c r="EX40" i="1" s="1"/>
  <c r="AC150" i="1"/>
  <c r="AE150" i="1"/>
  <c r="AG150" i="1"/>
  <c r="AI150" i="1"/>
  <c r="AK150" i="1"/>
  <c r="AM150" i="1"/>
  <c r="AO150" i="1"/>
  <c r="AQ150" i="1"/>
  <c r="AS150" i="1"/>
  <c r="AU150" i="1"/>
  <c r="AW150" i="1"/>
  <c r="AY150" i="1"/>
  <c r="BA150" i="1"/>
  <c r="BC150" i="1"/>
  <c r="BE150" i="1"/>
  <c r="BG150" i="1"/>
  <c r="BI150" i="1"/>
  <c r="BK150" i="1"/>
  <c r="BM150" i="1"/>
  <c r="BO150" i="1"/>
  <c r="BQ150" i="1"/>
  <c r="BS150" i="1"/>
  <c r="BU150" i="1"/>
  <c r="BW150" i="1"/>
  <c r="BY150" i="1"/>
  <c r="CA150" i="1"/>
  <c r="CK150" i="1"/>
  <c r="CM150" i="1"/>
  <c r="CO150" i="1"/>
  <c r="CQ150" i="1"/>
  <c r="DI150" i="1"/>
  <c r="DK150" i="1"/>
  <c r="DM150" i="1"/>
  <c r="DO150" i="1"/>
  <c r="DQ150" i="1"/>
  <c r="DS150" i="1"/>
  <c r="EO150" i="1"/>
  <c r="EQ150" i="1"/>
  <c r="Y203" i="1"/>
  <c r="AC203" i="1"/>
  <c r="AE203" i="1"/>
  <c r="AG203" i="1"/>
  <c r="AI203" i="1"/>
  <c r="AK203" i="1"/>
  <c r="AM203" i="1"/>
  <c r="AO203" i="1"/>
  <c r="AQ203" i="1"/>
  <c r="AS203" i="1"/>
  <c r="AU203" i="1"/>
  <c r="AW203" i="1"/>
  <c r="AY203" i="1"/>
  <c r="BA203" i="1"/>
  <c r="BC203" i="1"/>
  <c r="BE203" i="1"/>
  <c r="BG203" i="1"/>
  <c r="BI203" i="1"/>
  <c r="BK203" i="1"/>
  <c r="BM203" i="1"/>
  <c r="BO203" i="1"/>
  <c r="BQ203" i="1"/>
  <c r="BS203" i="1"/>
  <c r="BU203" i="1"/>
  <c r="BW203" i="1"/>
  <c r="BY203" i="1"/>
  <c r="CA203" i="1"/>
  <c r="CK203" i="1"/>
  <c r="CM203" i="1"/>
  <c r="CO203" i="1"/>
  <c r="CQ203" i="1"/>
  <c r="DI203" i="1"/>
  <c r="DK203" i="1"/>
  <c r="DM203" i="1"/>
  <c r="DO203" i="1"/>
  <c r="DQ203" i="1"/>
  <c r="DS203" i="1"/>
  <c r="EO203" i="1"/>
  <c r="EQ203" i="1"/>
  <c r="E236" i="1"/>
  <c r="G236" i="1"/>
  <c r="I236" i="1"/>
  <c r="K236" i="1"/>
  <c r="M236" i="1"/>
  <c r="O236" i="1"/>
  <c r="Q236" i="1"/>
  <c r="S236" i="1"/>
  <c r="Y236" i="1"/>
  <c r="AA236" i="1"/>
  <c r="AC236" i="1"/>
  <c r="AE236" i="1"/>
  <c r="AG236" i="1"/>
  <c r="AI236" i="1"/>
  <c r="AK236" i="1"/>
  <c r="AM236" i="1"/>
  <c r="AO236" i="1"/>
  <c r="AQ236" i="1"/>
  <c r="AS236" i="1"/>
  <c r="AU236" i="1"/>
  <c r="AW236" i="1"/>
  <c r="AY236" i="1"/>
  <c r="BA236" i="1"/>
  <c r="BC236" i="1"/>
  <c r="BE236" i="1"/>
  <c r="BG236" i="1"/>
  <c r="BI236" i="1"/>
  <c r="BK236" i="1"/>
  <c r="BM236" i="1"/>
  <c r="BO236" i="1"/>
  <c r="BQ236" i="1"/>
  <c r="BS236" i="1"/>
  <c r="BU236" i="1"/>
  <c r="BW236" i="1"/>
  <c r="BY236" i="1"/>
  <c r="CK236" i="1"/>
  <c r="CM236" i="1"/>
  <c r="CO236" i="1"/>
  <c r="CQ236" i="1"/>
  <c r="CW236" i="1"/>
  <c r="CY236" i="1"/>
  <c r="DA236" i="1"/>
  <c r="DC236" i="1"/>
  <c r="DE236" i="1"/>
  <c r="DG236" i="1"/>
  <c r="DI236" i="1"/>
  <c r="DK236" i="1"/>
  <c r="DM236" i="1"/>
  <c r="DO236" i="1"/>
  <c r="DQ236" i="1"/>
  <c r="DS236" i="1"/>
  <c r="EO236" i="1"/>
  <c r="EQ236" i="1"/>
  <c r="DU147" i="1"/>
  <c r="DU135" i="1"/>
  <c r="DU134" i="1" s="1"/>
  <c r="DU187" i="1" s="1"/>
  <c r="DU189" i="1" s="1"/>
  <c r="DU102" i="1" l="1"/>
  <c r="DU117" i="1" s="1"/>
  <c r="DU194" i="1"/>
  <c r="CG238" i="1"/>
  <c r="FK107" i="1"/>
  <c r="FC98" i="1"/>
  <c r="CU150" i="1"/>
  <c r="CU168" i="1" s="1"/>
  <c r="EU150" i="1"/>
  <c r="EO147" i="1"/>
  <c r="EO200" i="1" s="1"/>
  <c r="U203" i="1"/>
  <c r="FK112" i="1"/>
  <c r="DU136" i="1"/>
  <c r="FI105" i="1"/>
  <c r="D37" i="23"/>
  <c r="D45" i="10"/>
  <c r="AY100" i="1"/>
  <c r="AY141" i="1" s="1"/>
  <c r="AY140" i="1" s="1"/>
  <c r="CO100" i="1"/>
  <c r="CO135" i="1" s="1"/>
  <c r="CO188" i="1" s="1"/>
  <c r="CU35" i="1"/>
  <c r="CU40" i="1" s="1"/>
  <c r="FI106" i="1"/>
  <c r="FK106" i="1"/>
  <c r="FK108" i="1"/>
  <c r="W203" i="1"/>
  <c r="D37" i="21"/>
  <c r="E96" i="1"/>
  <c r="I96" i="1"/>
  <c r="I36" i="1"/>
  <c r="I40" i="1" s="1"/>
  <c r="ER35" i="1"/>
  <c r="FI110" i="1"/>
  <c r="EU35" i="1"/>
  <c r="W209" i="1"/>
  <c r="CS186" i="1"/>
  <c r="CS203" i="1" s="1"/>
  <c r="FK98" i="1"/>
  <c r="CG117" i="1"/>
  <c r="FI107" i="1"/>
  <c r="CS150" i="1"/>
  <c r="CS168" i="1" s="1"/>
  <c r="U209" i="1"/>
  <c r="ES150" i="1"/>
  <c r="CU236" i="1"/>
  <c r="FK110" i="1"/>
  <c r="EU203" i="1"/>
  <c r="AA168" i="1"/>
  <c r="ES35" i="1"/>
  <c r="FI109" i="1"/>
  <c r="FK109" i="1"/>
  <c r="Q40" i="1"/>
  <c r="FG117" i="1"/>
  <c r="FK111" i="1"/>
  <c r="FK114" i="1"/>
  <c r="EG117" i="1"/>
  <c r="EU115" i="1"/>
  <c r="ES115" i="1"/>
  <c r="FI111" i="1"/>
  <c r="CR26" i="1"/>
  <c r="CR18" i="1"/>
  <c r="EE135" i="1"/>
  <c r="EE188" i="1" s="1"/>
  <c r="EE141" i="1"/>
  <c r="AO100" i="1"/>
  <c r="AO129" i="1" s="1"/>
  <c r="BE100" i="1"/>
  <c r="BE135" i="1" s="1"/>
  <c r="BM100" i="1"/>
  <c r="BM102" i="1" s="1"/>
  <c r="BM117" i="1" s="1"/>
  <c r="BU100" i="1"/>
  <c r="BU129" i="1" s="1"/>
  <c r="Y100" i="1"/>
  <c r="Y141" i="1" s="1"/>
  <c r="Y140" i="1" s="1"/>
  <c r="DU188" i="1"/>
  <c r="CY102" i="1"/>
  <c r="CY117" i="1" s="1"/>
  <c r="AE100" i="1"/>
  <c r="AE129" i="1" s="1"/>
  <c r="AE182" i="1" s="1"/>
  <c r="DG102" i="1"/>
  <c r="DG117" i="1" s="1"/>
  <c r="FI113" i="1"/>
  <c r="FI114" i="1"/>
  <c r="FI112" i="1"/>
  <c r="FI108" i="1"/>
  <c r="CR39" i="1"/>
  <c r="DE238" i="1"/>
  <c r="CS236" i="1"/>
  <c r="CU203" i="1"/>
  <c r="ES203" i="1"/>
  <c r="ES236" i="1"/>
  <c r="EU236" i="1"/>
  <c r="EA141" i="1"/>
  <c r="EA194" i="1" s="1"/>
  <c r="EA102" i="1"/>
  <c r="EA117" i="1" s="1"/>
  <c r="EA129" i="1"/>
  <c r="EA128" i="1" s="1"/>
  <c r="EA181" i="1" s="1"/>
  <c r="EA183" i="1" s="1"/>
  <c r="EA147" i="1"/>
  <c r="EA200" i="1" s="1"/>
  <c r="EA135" i="1"/>
  <c r="EA134" i="1" s="1"/>
  <c r="DI135" i="1"/>
  <c r="DI102" i="1"/>
  <c r="DI117" i="1" s="1"/>
  <c r="DI141" i="1"/>
  <c r="DI140" i="1" s="1"/>
  <c r="DI142" i="1" s="1"/>
  <c r="EU96" i="1"/>
  <c r="EU100" i="1" s="1"/>
  <c r="EU102" i="1" s="1"/>
  <c r="EU117" i="1" s="1"/>
  <c r="CS115" i="1"/>
  <c r="CT35" i="1"/>
  <c r="CT40" i="1" s="1"/>
  <c r="DG238" i="1"/>
  <c r="CS35" i="1"/>
  <c r="CU96" i="1"/>
  <c r="W100" i="1"/>
  <c r="W135" i="1" s="1"/>
  <c r="W134" i="1" s="1"/>
  <c r="W136" i="1" s="1"/>
  <c r="ES96" i="1"/>
  <c r="ES100" i="1" s="1"/>
  <c r="ES102" i="1" s="1"/>
  <c r="FK105" i="1"/>
  <c r="EM102" i="1"/>
  <c r="EM117" i="1" s="1"/>
  <c r="EC117" i="1"/>
  <c r="CR14" i="1"/>
  <c r="CR30" i="1"/>
  <c r="EM129" i="1"/>
  <c r="EM182" i="1" s="1"/>
  <c r="EG129" i="1"/>
  <c r="EG182" i="1" s="1"/>
  <c r="Y168" i="1"/>
  <c r="CU115" i="1"/>
  <c r="CR11" i="1"/>
  <c r="FC100" i="1"/>
  <c r="FC102" i="1" s="1"/>
  <c r="FC117" i="1" s="1"/>
  <c r="ET35" i="1"/>
  <c r="CY238" i="1"/>
  <c r="S100" i="1"/>
  <c r="S102" i="1" s="1"/>
  <c r="S117" i="1" s="1"/>
  <c r="P35" i="1"/>
  <c r="P40" i="1" s="1"/>
  <c r="CR29" i="1"/>
  <c r="CR21" i="1"/>
  <c r="CR13" i="1"/>
  <c r="D35" i="1"/>
  <c r="D40" i="1" s="1"/>
  <c r="CK100" i="1"/>
  <c r="CK135" i="1" s="1"/>
  <c r="CK188" i="1" s="1"/>
  <c r="BQ100" i="1"/>
  <c r="BQ102" i="1" s="1"/>
  <c r="BQ117" i="1" s="1"/>
  <c r="BS100" i="1"/>
  <c r="BS129" i="1" s="1"/>
  <c r="BG100" i="1"/>
  <c r="BG147" i="1" s="1"/>
  <c r="BG146" i="1" s="1"/>
  <c r="BG199" i="1" s="1"/>
  <c r="BG201" i="1" s="1"/>
  <c r="CR17" i="1"/>
  <c r="DU142" i="1"/>
  <c r="EO194" i="1"/>
  <c r="AG100" i="1"/>
  <c r="BC100" i="1"/>
  <c r="BC102" i="1" s="1"/>
  <c r="BC117" i="1" s="1"/>
  <c r="AA100" i="1"/>
  <c r="AA141" i="1" s="1"/>
  <c r="AA194" i="1" s="1"/>
  <c r="G100" i="1"/>
  <c r="G121" i="1" s="1"/>
  <c r="G175" i="1" s="1"/>
  <c r="G225" i="1" s="1"/>
  <c r="G238" i="1" s="1"/>
  <c r="AW100" i="1"/>
  <c r="AW129" i="1" s="1"/>
  <c r="BK100" i="1"/>
  <c r="BK147" i="1" s="1"/>
  <c r="BK200" i="1" s="1"/>
  <c r="BY100" i="1"/>
  <c r="BY141" i="1" s="1"/>
  <c r="AI100" i="1"/>
  <c r="AI141" i="1" s="1"/>
  <c r="EW100" i="1"/>
  <c r="EW102" i="1" s="1"/>
  <c r="EW117" i="1" s="1"/>
  <c r="O100" i="1"/>
  <c r="O121" i="1" s="1"/>
  <c r="O175" i="1" s="1"/>
  <c r="O225" i="1" s="1"/>
  <c r="O238" i="1" s="1"/>
  <c r="AC100" i="1"/>
  <c r="AC102" i="1" s="1"/>
  <c r="AC117" i="1" s="1"/>
  <c r="AQ100" i="1"/>
  <c r="AQ129" i="1" s="1"/>
  <c r="CA100" i="1"/>
  <c r="CA141" i="1" s="1"/>
  <c r="CQ100" i="1"/>
  <c r="CQ135" i="1" s="1"/>
  <c r="CQ134" i="1" s="1"/>
  <c r="AS100" i="1"/>
  <c r="AS141" i="1" s="1"/>
  <c r="M100" i="1"/>
  <c r="M102" i="1" s="1"/>
  <c r="M117" i="1" s="1"/>
  <c r="AK100" i="1"/>
  <c r="AK102" i="1" s="1"/>
  <c r="AK117" i="1" s="1"/>
  <c r="U100" i="1"/>
  <c r="U102" i="1" s="1"/>
  <c r="K100" i="1"/>
  <c r="K102" i="1" s="1"/>
  <c r="K117" i="1" s="1"/>
  <c r="AM100" i="1"/>
  <c r="AM147" i="1" s="1"/>
  <c r="BA100" i="1"/>
  <c r="BA135" i="1" s="1"/>
  <c r="BO100" i="1"/>
  <c r="BO147" i="1" s="1"/>
  <c r="BO146" i="1" s="1"/>
  <c r="EY100" i="1"/>
  <c r="EY102" i="1" s="1"/>
  <c r="EY117" i="1" s="1"/>
  <c r="AU100" i="1"/>
  <c r="AU141" i="1" s="1"/>
  <c r="BI100" i="1"/>
  <c r="BI147" i="1" s="1"/>
  <c r="BW100" i="1"/>
  <c r="BW129" i="1" s="1"/>
  <c r="CM100" i="1"/>
  <c r="CM135" i="1" s="1"/>
  <c r="CM188" i="1" s="1"/>
  <c r="EI102" i="1"/>
  <c r="EI117" i="1" s="1"/>
  <c r="EI141" i="1"/>
  <c r="EI147" i="1"/>
  <c r="EI200" i="1" s="1"/>
  <c r="EI135" i="1"/>
  <c r="EM188" i="1"/>
  <c r="EM134" i="1"/>
  <c r="EM187" i="1" s="1"/>
  <c r="EM189" i="1" s="1"/>
  <c r="CE225" i="1"/>
  <c r="CE238" i="1" s="1"/>
  <c r="CE117" i="1"/>
  <c r="DO141" i="1"/>
  <c r="DO194" i="1" s="1"/>
  <c r="DO102" i="1"/>
  <c r="DO117" i="1" s="1"/>
  <c r="EQ135" i="1"/>
  <c r="EQ129" i="1"/>
  <c r="EQ141" i="1"/>
  <c r="EQ102" i="1"/>
  <c r="EQ117" i="1" s="1"/>
  <c r="CW102" i="1"/>
  <c r="CW117" i="1" s="1"/>
  <c r="CW121" i="1"/>
  <c r="CW175" i="1" s="1"/>
  <c r="CW225" i="1" s="1"/>
  <c r="CW238" i="1" s="1"/>
  <c r="EI129" i="1"/>
  <c r="EQ147" i="1"/>
  <c r="DQ147" i="1"/>
  <c r="DQ141" i="1"/>
  <c r="DQ135" i="1"/>
  <c r="DM146" i="1"/>
  <c r="DM200" i="1"/>
  <c r="DA102" i="1"/>
  <c r="DA117" i="1" s="1"/>
  <c r="DA121" i="1"/>
  <c r="DA175" i="1" s="1"/>
  <c r="DA225" i="1" s="1"/>
  <c r="DA238" i="1" s="1"/>
  <c r="DK182" i="1"/>
  <c r="DK128" i="1"/>
  <c r="DK130" i="1" s="1"/>
  <c r="EE102" i="1"/>
  <c r="EE117" i="1" s="1"/>
  <c r="EO142" i="1"/>
  <c r="DE102" i="1"/>
  <c r="DE117" i="1" s="1"/>
  <c r="EE129" i="1"/>
  <c r="EE147" i="1"/>
  <c r="EE200" i="1" s="1"/>
  <c r="DS141" i="1"/>
  <c r="DS194" i="1" s="1"/>
  <c r="FK58" i="1"/>
  <c r="DS182" i="1"/>
  <c r="DS128" i="1"/>
  <c r="FI43" i="1"/>
  <c r="FI58" i="1" s="1"/>
  <c r="CS58" i="1"/>
  <c r="DY141" i="1"/>
  <c r="DY135" i="1"/>
  <c r="DY147" i="1"/>
  <c r="DY102" i="1"/>
  <c r="DY117" i="1" s="1"/>
  <c r="DY129" i="1"/>
  <c r="FN17" i="1"/>
  <c r="FE117" i="1"/>
  <c r="CI225" i="1"/>
  <c r="CI238" i="1" s="1"/>
  <c r="CI117" i="1"/>
  <c r="CC225" i="1"/>
  <c r="CC238" i="1" s="1"/>
  <c r="CC117" i="1"/>
  <c r="DC102" i="1"/>
  <c r="DC117" i="1" s="1"/>
  <c r="DC121" i="1"/>
  <c r="DC175" i="1" s="1"/>
  <c r="DC225" i="1" s="1"/>
  <c r="DC238" i="1" s="1"/>
  <c r="DM141" i="1"/>
  <c r="DM129" i="1"/>
  <c r="DM102" i="1"/>
  <c r="DM117" i="1" s="1"/>
  <c r="DM135" i="1"/>
  <c r="DS147" i="1"/>
  <c r="DS102" i="1"/>
  <c r="DS117" i="1" s="1"/>
  <c r="DS135" i="1"/>
  <c r="DW134" i="1"/>
  <c r="DU146" i="1"/>
  <c r="DU200" i="1"/>
  <c r="DK147" i="1"/>
  <c r="DK141" i="1"/>
  <c r="DK102" i="1"/>
  <c r="DK117" i="1" s="1"/>
  <c r="DK135" i="1"/>
  <c r="EC141" i="1"/>
  <c r="EC147" i="1"/>
  <c r="EC129" i="1"/>
  <c r="EC135" i="1"/>
  <c r="DW129" i="1"/>
  <c r="DW102" i="1"/>
  <c r="DW117" i="1" s="1"/>
  <c r="DW141" i="1"/>
  <c r="DW147" i="1"/>
  <c r="S225" i="1"/>
  <c r="S238" i="1" s="1"/>
  <c r="EG147" i="1"/>
  <c r="EG141" i="1"/>
  <c r="EG135" i="1"/>
  <c r="EM141" i="1"/>
  <c r="EM147" i="1"/>
  <c r="DO135" i="1"/>
  <c r="DO147" i="1"/>
  <c r="DO129" i="1"/>
  <c r="EK135" i="1"/>
  <c r="EK102" i="1"/>
  <c r="EK117" i="1" s="1"/>
  <c r="EK129" i="1"/>
  <c r="EK141" i="1"/>
  <c r="EK147" i="1"/>
  <c r="DI129" i="1"/>
  <c r="DI147" i="1"/>
  <c r="DU129" i="1"/>
  <c r="DQ129" i="1"/>
  <c r="DQ102" i="1"/>
  <c r="DQ117" i="1" s="1"/>
  <c r="CU58" i="1"/>
  <c r="EO102" i="1"/>
  <c r="EO117" i="1" s="1"/>
  <c r="EO129" i="1"/>
  <c r="EO135" i="1"/>
  <c r="CU100" i="1" l="1"/>
  <c r="AE135" i="1"/>
  <c r="AE134" i="1" s="1"/>
  <c r="CO141" i="1"/>
  <c r="AE141" i="1"/>
  <c r="AE194" i="1" s="1"/>
  <c r="CO134" i="1"/>
  <c r="CO136" i="1" s="1"/>
  <c r="CO147" i="1"/>
  <c r="CO200" i="1" s="1"/>
  <c r="AO141" i="1"/>
  <c r="AO194" i="1" s="1"/>
  <c r="AO135" i="1"/>
  <c r="AO134" i="1" s="1"/>
  <c r="CO129" i="1"/>
  <c r="CO128" i="1" s="1"/>
  <c r="AO147" i="1"/>
  <c r="AO200" i="1" s="1"/>
  <c r="AE102" i="1"/>
  <c r="AE117" i="1" s="1"/>
  <c r="AO102" i="1"/>
  <c r="AO117" i="1" s="1"/>
  <c r="CO102" i="1"/>
  <c r="CO117" i="1" s="1"/>
  <c r="BU147" i="1"/>
  <c r="BU200" i="1" s="1"/>
  <c r="AM135" i="1"/>
  <c r="AM188" i="1" s="1"/>
  <c r="AQ102" i="1"/>
  <c r="AQ117" i="1" s="1"/>
  <c r="AA155" i="1"/>
  <c r="AA208" i="1" s="1"/>
  <c r="AM141" i="1"/>
  <c r="AM194" i="1" s="1"/>
  <c r="W188" i="1"/>
  <c r="W187" i="1"/>
  <c r="W189" i="1" s="1"/>
  <c r="EM136" i="1"/>
  <c r="EO146" i="1"/>
  <c r="EO148" i="1" s="1"/>
  <c r="AM129" i="1"/>
  <c r="AM182" i="1" s="1"/>
  <c r="AE147" i="1"/>
  <c r="AE200" i="1" s="1"/>
  <c r="W147" i="1"/>
  <c r="W146" i="1" s="1"/>
  <c r="AY102" i="1"/>
  <c r="AY117" i="1" s="1"/>
  <c r="CM134" i="1"/>
  <c r="CM136" i="1" s="1"/>
  <c r="W102" i="1"/>
  <c r="W117" i="1" s="1"/>
  <c r="BW147" i="1"/>
  <c r="BW146" i="1" s="1"/>
  <c r="BW199" i="1" s="1"/>
  <c r="BW201" i="1" s="1"/>
  <c r="AU102" i="1"/>
  <c r="AU117" i="1" s="1"/>
  <c r="EG128" i="1"/>
  <c r="EG181" i="1" s="1"/>
  <c r="EG183" i="1" s="1"/>
  <c r="W129" i="1"/>
  <c r="W182" i="1" s="1"/>
  <c r="AY194" i="1"/>
  <c r="CQ147" i="1"/>
  <c r="CQ200" i="1" s="1"/>
  <c r="AY129" i="1"/>
  <c r="AY182" i="1" s="1"/>
  <c r="CQ141" i="1"/>
  <c r="CQ140" i="1" s="1"/>
  <c r="EA130" i="1"/>
  <c r="BK102" i="1"/>
  <c r="BK117" i="1" s="1"/>
  <c r="EE134" i="1"/>
  <c r="EE136" i="1" s="1"/>
  <c r="AS135" i="1"/>
  <c r="AS134" i="1" s="1"/>
  <c r="EA182" i="1"/>
  <c r="AI129" i="1"/>
  <c r="AI182" i="1" s="1"/>
  <c r="W141" i="1"/>
  <c r="AY135" i="1"/>
  <c r="AY134" i="1" s="1"/>
  <c r="AY147" i="1"/>
  <c r="AY200" i="1" s="1"/>
  <c r="CS98" i="1"/>
  <c r="FA98" i="1" s="1"/>
  <c r="FA100" i="1" s="1"/>
  <c r="FA102" i="1" s="1"/>
  <c r="FA117" i="1" s="1"/>
  <c r="Q100" i="1"/>
  <c r="Q102" i="1" s="1"/>
  <c r="Q117" i="1" s="1"/>
  <c r="I100" i="1"/>
  <c r="I102" i="1" s="1"/>
  <c r="I117" i="1" s="1"/>
  <c r="CS76" i="1"/>
  <c r="CS96" i="1" s="1"/>
  <c r="FI96" i="1" s="1"/>
  <c r="CS36" i="1"/>
  <c r="CS40" i="1" s="1"/>
  <c r="AS147" i="1"/>
  <c r="AS200" i="1" s="1"/>
  <c r="CQ129" i="1"/>
  <c r="CQ128" i="1" s="1"/>
  <c r="AE188" i="1"/>
  <c r="CQ188" i="1"/>
  <c r="DO140" i="1"/>
  <c r="DO193" i="1" s="1"/>
  <c r="DO195" i="1" s="1"/>
  <c r="BA147" i="1"/>
  <c r="BA146" i="1" s="1"/>
  <c r="BC147" i="1"/>
  <c r="BC200" i="1" s="1"/>
  <c r="CA102" i="1"/>
  <c r="CA117" i="1" s="1"/>
  <c r="BM129" i="1"/>
  <c r="BM182" i="1" s="1"/>
  <c r="FI115" i="1"/>
  <c r="BM147" i="1"/>
  <c r="BM146" i="1" s="1"/>
  <c r="BQ135" i="1"/>
  <c r="BQ188" i="1" s="1"/>
  <c r="BE102" i="1"/>
  <c r="BE117" i="1" s="1"/>
  <c r="EM128" i="1"/>
  <c r="EM181" i="1" s="1"/>
  <c r="EM183" i="1" s="1"/>
  <c r="BU135" i="1"/>
  <c r="BU134" i="1" s="1"/>
  <c r="BK129" i="1"/>
  <c r="BK182" i="1" s="1"/>
  <c r="CQ102" i="1"/>
  <c r="CQ117" i="1" s="1"/>
  <c r="BE129" i="1"/>
  <c r="BE128" i="1" s="1"/>
  <c r="BE141" i="1"/>
  <c r="BE194" i="1" s="1"/>
  <c r="FK115" i="1"/>
  <c r="ES117" i="1"/>
  <c r="E40" i="1"/>
  <c r="CK102" i="1"/>
  <c r="CK117" i="1" s="1"/>
  <c r="BU102" i="1"/>
  <c r="BU117" i="1" s="1"/>
  <c r="AU147" i="1"/>
  <c r="AU200" i="1" s="1"/>
  <c r="W223" i="1"/>
  <c r="BU141" i="1"/>
  <c r="BU140" i="1" s="1"/>
  <c r="AM102" i="1"/>
  <c r="AM117" i="1" s="1"/>
  <c r="CM102" i="1"/>
  <c r="CM117" i="1" s="1"/>
  <c r="Y163" i="1"/>
  <c r="Y162" i="1" s="1"/>
  <c r="Y164" i="1" s="1"/>
  <c r="BM141" i="1"/>
  <c r="BM194" i="1" s="1"/>
  <c r="AA129" i="1"/>
  <c r="AA128" i="1" s="1"/>
  <c r="Y135" i="1"/>
  <c r="Y134" i="1" s="1"/>
  <c r="Y136" i="1" s="1"/>
  <c r="EA140" i="1"/>
  <c r="EA142" i="1" s="1"/>
  <c r="AI135" i="1"/>
  <c r="AI134" i="1" s="1"/>
  <c r="BE147" i="1"/>
  <c r="BE146" i="1" s="1"/>
  <c r="Y102" i="1"/>
  <c r="Y117" i="1" s="1"/>
  <c r="AA135" i="1"/>
  <c r="AA188" i="1" s="1"/>
  <c r="CK134" i="1"/>
  <c r="Y129" i="1"/>
  <c r="Y128" i="1" s="1"/>
  <c r="BM135" i="1"/>
  <c r="BM188" i="1" s="1"/>
  <c r="BO129" i="1"/>
  <c r="BO128" i="1" s="1"/>
  <c r="AI102" i="1"/>
  <c r="AI117" i="1" s="1"/>
  <c r="DK181" i="1"/>
  <c r="DK183" i="1" s="1"/>
  <c r="Y155" i="1"/>
  <c r="Y208" i="1" s="1"/>
  <c r="EE194" i="1"/>
  <c r="EE140" i="1"/>
  <c r="DI193" i="1"/>
  <c r="DI195" i="1" s="1"/>
  <c r="Y147" i="1"/>
  <c r="Y200" i="1" s="1"/>
  <c r="CR35" i="1"/>
  <c r="K121" i="1"/>
  <c r="K175" i="1" s="1"/>
  <c r="K225" i="1" s="1"/>
  <c r="K238" i="1" s="1"/>
  <c r="BG135" i="1"/>
  <c r="BG188" i="1" s="1"/>
  <c r="CA135" i="1"/>
  <c r="CA188" i="1" s="1"/>
  <c r="AQ147" i="1"/>
  <c r="AQ146" i="1" s="1"/>
  <c r="CA147" i="1"/>
  <c r="CA200" i="1" s="1"/>
  <c r="BY129" i="1"/>
  <c r="BK141" i="1"/>
  <c r="BK194" i="1" s="1"/>
  <c r="BW135" i="1"/>
  <c r="BW134" i="1" s="1"/>
  <c r="EI146" i="1"/>
  <c r="EI199" i="1" s="1"/>
  <c r="EI201" i="1" s="1"/>
  <c r="BI141" i="1"/>
  <c r="BI140" i="1" s="1"/>
  <c r="BY102" i="1"/>
  <c r="BY117" i="1" s="1"/>
  <c r="BW102" i="1"/>
  <c r="BW117" i="1" s="1"/>
  <c r="EA188" i="1"/>
  <c r="EA146" i="1"/>
  <c r="EA199" i="1" s="1"/>
  <c r="EA201" i="1" s="1"/>
  <c r="BK135" i="1"/>
  <c r="BK188" i="1" s="1"/>
  <c r="CK141" i="1"/>
  <c r="CK140" i="1" s="1"/>
  <c r="CK142" i="1" s="1"/>
  <c r="CK147" i="1"/>
  <c r="CK146" i="1" s="1"/>
  <c r="DI194" i="1"/>
  <c r="DI134" i="1"/>
  <c r="DI188" i="1"/>
  <c r="BW141" i="1"/>
  <c r="BW194" i="1" s="1"/>
  <c r="FK96" i="1"/>
  <c r="FK100" i="1" s="1"/>
  <c r="FK102" i="1" s="1"/>
  <c r="CA129" i="1"/>
  <c r="CA182" i="1" s="1"/>
  <c r="BY140" i="1"/>
  <c r="BY142" i="1" s="1"/>
  <c r="BY194" i="1"/>
  <c r="BS102" i="1"/>
  <c r="BS117" i="1" s="1"/>
  <c r="AW147" i="1"/>
  <c r="AW146" i="1" s="1"/>
  <c r="BG200" i="1"/>
  <c r="AA102" i="1"/>
  <c r="AA117" i="1" s="1"/>
  <c r="Y194" i="1"/>
  <c r="AA147" i="1"/>
  <c r="AA146" i="1" s="1"/>
  <c r="AK141" i="1"/>
  <c r="AI147" i="1"/>
  <c r="AI200" i="1" s="1"/>
  <c r="BG129" i="1"/>
  <c r="BG128" i="1" s="1"/>
  <c r="AA163" i="1"/>
  <c r="AA162" i="1" s="1"/>
  <c r="AA164" i="1" s="1"/>
  <c r="CM129" i="1"/>
  <c r="CM182" i="1" s="1"/>
  <c r="CK129" i="1"/>
  <c r="EY121" i="1"/>
  <c r="EY175" i="1" s="1"/>
  <c r="EY225" i="1" s="1"/>
  <c r="EY238" i="1" s="1"/>
  <c r="BG141" i="1"/>
  <c r="BG194" i="1" s="1"/>
  <c r="BQ129" i="1"/>
  <c r="BQ128" i="1" s="1"/>
  <c r="BQ141" i="1"/>
  <c r="BQ140" i="1" s="1"/>
  <c r="BG102" i="1"/>
  <c r="BG117" i="1" s="1"/>
  <c r="AK135" i="1"/>
  <c r="AK188" i="1" s="1"/>
  <c r="BG148" i="1"/>
  <c r="AC147" i="1"/>
  <c r="AC146" i="1" s="1"/>
  <c r="U223" i="1"/>
  <c r="BS141" i="1"/>
  <c r="BS135" i="1"/>
  <c r="BS147" i="1"/>
  <c r="BQ147" i="1"/>
  <c r="BQ146" i="1" s="1"/>
  <c r="BQ148" i="1" s="1"/>
  <c r="CM141" i="1"/>
  <c r="DS140" i="1"/>
  <c r="DS142" i="1" s="1"/>
  <c r="EE146" i="1"/>
  <c r="EE148" i="1" s="1"/>
  <c r="BK146" i="1"/>
  <c r="BK199" i="1" s="1"/>
  <c r="BK201" i="1" s="1"/>
  <c r="AK147" i="1"/>
  <c r="AK146" i="1" s="1"/>
  <c r="AC141" i="1"/>
  <c r="AC140" i="1" s="1"/>
  <c r="AK129" i="1"/>
  <c r="AK182" i="1" s="1"/>
  <c r="AW135" i="1"/>
  <c r="AW134" i="1" s="1"/>
  <c r="BO141" i="1"/>
  <c r="BO140" i="1" s="1"/>
  <c r="AA140" i="1"/>
  <c r="AA142" i="1" s="1"/>
  <c r="BO135" i="1"/>
  <c r="BO134" i="1" s="1"/>
  <c r="AE128" i="1"/>
  <c r="AE130" i="1" s="1"/>
  <c r="CM147" i="1"/>
  <c r="CM146" i="1" s="1"/>
  <c r="AU135" i="1"/>
  <c r="AU129" i="1"/>
  <c r="AQ135" i="1"/>
  <c r="AQ141" i="1"/>
  <c r="AW128" i="1"/>
  <c r="AW182" i="1"/>
  <c r="AC129" i="1"/>
  <c r="AC182" i="1" s="1"/>
  <c r="AW141" i="1"/>
  <c r="AW194" i="1" s="1"/>
  <c r="G102" i="1"/>
  <c r="G117" i="1" s="1"/>
  <c r="BA102" i="1"/>
  <c r="BA117" i="1" s="1"/>
  <c r="BA141" i="1"/>
  <c r="BA129" i="1"/>
  <c r="AW102" i="1"/>
  <c r="AW117" i="1" s="1"/>
  <c r="AC135" i="1"/>
  <c r="AC134" i="1" s="1"/>
  <c r="M121" i="1"/>
  <c r="M175" i="1" s="1"/>
  <c r="M225" i="1" s="1"/>
  <c r="M238" i="1" s="1"/>
  <c r="AS129" i="1"/>
  <c r="AS102" i="1"/>
  <c r="AS117" i="1" s="1"/>
  <c r="BC129" i="1"/>
  <c r="BC135" i="1"/>
  <c r="BC141" i="1"/>
  <c r="O102" i="1"/>
  <c r="O117" i="1" s="1"/>
  <c r="BO102" i="1"/>
  <c r="BO117" i="1" s="1"/>
  <c r="EW121" i="1"/>
  <c r="EW175" i="1" s="1"/>
  <c r="EW225" i="1" s="1"/>
  <c r="EW238" i="1" s="1"/>
  <c r="AG135" i="1"/>
  <c r="AG129" i="1"/>
  <c r="AG141" i="1"/>
  <c r="AG102" i="1"/>
  <c r="AG117" i="1" s="1"/>
  <c r="AG147" i="1"/>
  <c r="BO200" i="1"/>
  <c r="BI129" i="1"/>
  <c r="BI102" i="1"/>
  <c r="BI117" i="1" s="1"/>
  <c r="BI135" i="1"/>
  <c r="BY135" i="1"/>
  <c r="BY147" i="1"/>
  <c r="AO182" i="1"/>
  <c r="AO128" i="1"/>
  <c r="AY142" i="1"/>
  <c r="AY193" i="1"/>
  <c r="AY195" i="1" s="1"/>
  <c r="EQ200" i="1"/>
  <c r="EQ146" i="1"/>
  <c r="AQ128" i="1"/>
  <c r="AQ182" i="1"/>
  <c r="DQ134" i="1"/>
  <c r="DQ188" i="1"/>
  <c r="CM187" i="1"/>
  <c r="CM189" i="1" s="1"/>
  <c r="EQ140" i="1"/>
  <c r="EQ194" i="1"/>
  <c r="BS128" i="1"/>
  <c r="BS182" i="1"/>
  <c r="EQ128" i="1"/>
  <c r="EQ182" i="1"/>
  <c r="DM199" i="1"/>
  <c r="DM201" i="1" s="1"/>
  <c r="DM148" i="1"/>
  <c r="EI134" i="1"/>
  <c r="EI188" i="1"/>
  <c r="EI128" i="1"/>
  <c r="EI182" i="1"/>
  <c r="DQ194" i="1"/>
  <c r="DQ140" i="1"/>
  <c r="AY128" i="1"/>
  <c r="DQ146" i="1"/>
  <c r="DQ200" i="1"/>
  <c r="EE182" i="1"/>
  <c r="EE128" i="1"/>
  <c r="BW188" i="1"/>
  <c r="EQ134" i="1"/>
  <c r="EQ188" i="1"/>
  <c r="EI140" i="1"/>
  <c r="EI194" i="1"/>
  <c r="BE134" i="1"/>
  <c r="BE188" i="1"/>
  <c r="EK188" i="1"/>
  <c r="EK134" i="1"/>
  <c r="DW146" i="1"/>
  <c r="DW200" i="1"/>
  <c r="DM182" i="1"/>
  <c r="DM128" i="1"/>
  <c r="DM194" i="1"/>
  <c r="DM140" i="1"/>
  <c r="EM200" i="1"/>
  <c r="EM146" i="1"/>
  <c r="EC134" i="1"/>
  <c r="EC188" i="1"/>
  <c r="EM194" i="1"/>
  <c r="EM140" i="1"/>
  <c r="EC182" i="1"/>
  <c r="EC128" i="1"/>
  <c r="AE136" i="1"/>
  <c r="AE187" i="1"/>
  <c r="AE189" i="1" s="1"/>
  <c r="DQ128" i="1"/>
  <c r="DQ182" i="1"/>
  <c r="U225" i="1"/>
  <c r="U238" i="1" s="1"/>
  <c r="U117" i="1"/>
  <c r="BW128" i="1"/>
  <c r="BW182" i="1"/>
  <c r="CU102" i="1"/>
  <c r="CU117" i="1" s="1"/>
  <c r="BO148" i="1"/>
  <c r="BO199" i="1"/>
  <c r="BO201" i="1" s="1"/>
  <c r="BU182" i="1"/>
  <c r="BU128" i="1"/>
  <c r="DS130" i="1"/>
  <c r="DS181" i="1"/>
  <c r="DS183" i="1" s="1"/>
  <c r="DK140" i="1"/>
  <c r="DK194" i="1"/>
  <c r="DU148" i="1"/>
  <c r="DU199" i="1"/>
  <c r="DU201" i="1" s="1"/>
  <c r="AM200" i="1"/>
  <c r="AM146" i="1"/>
  <c r="DO182" i="1"/>
  <c r="DO128" i="1"/>
  <c r="Y193" i="1"/>
  <c r="Y195" i="1" s="1"/>
  <c r="Y142" i="1"/>
  <c r="DY128" i="1"/>
  <c r="DY182" i="1"/>
  <c r="DI146" i="1"/>
  <c r="DI200" i="1"/>
  <c r="DW182" i="1"/>
  <c r="DW128" i="1"/>
  <c r="EK146" i="1"/>
  <c r="EK200" i="1"/>
  <c r="AU140" i="1"/>
  <c r="AU194" i="1"/>
  <c r="EG188" i="1"/>
  <c r="EG134" i="1"/>
  <c r="EC146" i="1"/>
  <c r="EC200" i="1"/>
  <c r="DW136" i="1"/>
  <c r="DW187" i="1"/>
  <c r="DW189" i="1" s="1"/>
  <c r="DY200" i="1"/>
  <c r="DY146" i="1"/>
  <c r="DK200" i="1"/>
  <c r="DK146" i="1"/>
  <c r="DU182" i="1"/>
  <c r="DU128" i="1"/>
  <c r="AS194" i="1"/>
  <c r="AS140" i="1"/>
  <c r="W140" i="1"/>
  <c r="W194" i="1"/>
  <c r="DI182" i="1"/>
  <c r="DI128" i="1"/>
  <c r="BI200" i="1"/>
  <c r="BI146" i="1"/>
  <c r="EK194" i="1"/>
  <c r="EK140" i="1"/>
  <c r="EG140" i="1"/>
  <c r="EG194" i="1"/>
  <c r="EC140" i="1"/>
  <c r="EC194" i="1"/>
  <c r="DS200" i="1"/>
  <c r="DS146" i="1"/>
  <c r="DY134" i="1"/>
  <c r="DY188" i="1"/>
  <c r="CA194" i="1"/>
  <c r="CA140" i="1"/>
  <c r="EO134" i="1"/>
  <c r="EO188" i="1"/>
  <c r="EO128" i="1"/>
  <c r="EO182" i="1"/>
  <c r="BA134" i="1"/>
  <c r="BA188" i="1"/>
  <c r="DW140" i="1"/>
  <c r="DW194" i="1"/>
  <c r="CQ187" i="1"/>
  <c r="CQ189" i="1" s="1"/>
  <c r="CQ136" i="1"/>
  <c r="DO200" i="1"/>
  <c r="DO146" i="1"/>
  <c r="EA187" i="1"/>
  <c r="EA189" i="1" s="1"/>
  <c r="EA136" i="1"/>
  <c r="DO188" i="1"/>
  <c r="DO134" i="1"/>
  <c r="DS188" i="1"/>
  <c r="DS134" i="1"/>
  <c r="EK182" i="1"/>
  <c r="EK128" i="1"/>
  <c r="EG146" i="1"/>
  <c r="EG200" i="1"/>
  <c r="AI194" i="1"/>
  <c r="AI140" i="1"/>
  <c r="DK134" i="1"/>
  <c r="DK188" i="1"/>
  <c r="DM134" i="1"/>
  <c r="DM188" i="1"/>
  <c r="DY194" i="1"/>
  <c r="DY140" i="1"/>
  <c r="CO194" i="1"/>
  <c r="CO140" i="1"/>
  <c r="BY193" i="1" l="1"/>
  <c r="BY195" i="1" s="1"/>
  <c r="CO187" i="1"/>
  <c r="CO189" i="1" s="1"/>
  <c r="AE140" i="1"/>
  <c r="AE193" i="1" s="1"/>
  <c r="AE195" i="1" s="1"/>
  <c r="BU146" i="1"/>
  <c r="BU148" i="1" s="1"/>
  <c r="AO140" i="1"/>
  <c r="AO193" i="1" s="1"/>
  <c r="AO195" i="1" s="1"/>
  <c r="Y154" i="1"/>
  <c r="Y207" i="1" s="1"/>
  <c r="Y209" i="1" s="1"/>
  <c r="BQ134" i="1"/>
  <c r="BQ187" i="1" s="1"/>
  <c r="BQ189" i="1" s="1"/>
  <c r="CO146" i="1"/>
  <c r="CO199" i="1" s="1"/>
  <c r="CO201" i="1" s="1"/>
  <c r="EO199" i="1"/>
  <c r="EO201" i="1" s="1"/>
  <c r="AM128" i="1"/>
  <c r="AM181" i="1" s="1"/>
  <c r="AM183" i="1" s="1"/>
  <c r="CO182" i="1"/>
  <c r="EG130" i="1"/>
  <c r="AM140" i="1"/>
  <c r="AM193" i="1" s="1"/>
  <c r="AM195" i="1" s="1"/>
  <c r="W200" i="1"/>
  <c r="AO188" i="1"/>
  <c r="AO146" i="1"/>
  <c r="AO148" i="1" s="1"/>
  <c r="W128" i="1"/>
  <c r="W130" i="1" s="1"/>
  <c r="AM134" i="1"/>
  <c r="AM187" i="1" s="1"/>
  <c r="AM189" i="1" s="1"/>
  <c r="AA154" i="1"/>
  <c r="AA156" i="1" s="1"/>
  <c r="BW200" i="1"/>
  <c r="BM140" i="1"/>
  <c r="BM142" i="1" s="1"/>
  <c r="W225" i="1"/>
  <c r="W238" i="1" s="1"/>
  <c r="BU188" i="1"/>
  <c r="AS146" i="1"/>
  <c r="AS199" i="1" s="1"/>
  <c r="AS201" i="1" s="1"/>
  <c r="BK140" i="1"/>
  <c r="BK142" i="1" s="1"/>
  <c r="CQ146" i="1"/>
  <c r="CQ148" i="1" s="1"/>
  <c r="AS188" i="1"/>
  <c r="BQ194" i="1"/>
  <c r="CK200" i="1"/>
  <c r="BA200" i="1"/>
  <c r="EI148" i="1"/>
  <c r="CK194" i="1"/>
  <c r="BC146" i="1"/>
  <c r="BC199" i="1" s="1"/>
  <c r="BC201" i="1" s="1"/>
  <c r="AE146" i="1"/>
  <c r="AE199" i="1" s="1"/>
  <c r="AE201" i="1" s="1"/>
  <c r="AI128" i="1"/>
  <c r="AI130" i="1" s="1"/>
  <c r="BG182" i="1"/>
  <c r="EM130" i="1"/>
  <c r="AY188" i="1"/>
  <c r="CQ194" i="1"/>
  <c r="BK128" i="1"/>
  <c r="BK181" i="1" s="1"/>
  <c r="BK183" i="1" s="1"/>
  <c r="BW148" i="1"/>
  <c r="CK193" i="1"/>
  <c r="CK195" i="1" s="1"/>
  <c r="EA148" i="1"/>
  <c r="AA134" i="1"/>
  <c r="AA187" i="1" s="1"/>
  <c r="AA189" i="1" s="1"/>
  <c r="CQ182" i="1"/>
  <c r="BM134" i="1"/>
  <c r="BM136" i="1" s="1"/>
  <c r="BO194" i="1"/>
  <c r="BM128" i="1"/>
  <c r="BM130" i="1" s="1"/>
  <c r="AA182" i="1"/>
  <c r="BO182" i="1"/>
  <c r="CA146" i="1"/>
  <c r="CA148" i="1" s="1"/>
  <c r="DO142" i="1"/>
  <c r="BW140" i="1"/>
  <c r="BW142" i="1" s="1"/>
  <c r="CA128" i="1"/>
  <c r="CA130" i="1" s="1"/>
  <c r="BK134" i="1"/>
  <c r="BK187" i="1" s="1"/>
  <c r="BK189" i="1" s="1"/>
  <c r="BG140" i="1"/>
  <c r="BG142" i="1" s="1"/>
  <c r="BE182" i="1"/>
  <c r="AY146" i="1"/>
  <c r="AY199" i="1" s="1"/>
  <c r="AY201" i="1" s="1"/>
  <c r="AA200" i="1"/>
  <c r="EE187" i="1"/>
  <c r="EE189" i="1" s="1"/>
  <c r="CR40" i="1"/>
  <c r="C10" i="33"/>
  <c r="Q225" i="1"/>
  <c r="Q238" i="1" s="1"/>
  <c r="B21" i="33"/>
  <c r="B20" i="33"/>
  <c r="E100" i="1"/>
  <c r="E121" i="1" s="1"/>
  <c r="E175" i="1" s="1"/>
  <c r="E225" i="1" s="1"/>
  <c r="E238" i="1" s="1"/>
  <c r="B19" i="33"/>
  <c r="I121" i="1"/>
  <c r="I175" i="1" s="1"/>
  <c r="I225" i="1" s="1"/>
  <c r="I238" i="1" s="1"/>
  <c r="CS100" i="1"/>
  <c r="CS102" i="1" s="1"/>
  <c r="FN12" i="1"/>
  <c r="BQ199" i="1"/>
  <c r="BQ201" i="1" s="1"/>
  <c r="BE140" i="1"/>
  <c r="Y188" i="1"/>
  <c r="Y187" i="1"/>
  <c r="Y189" i="1" s="1"/>
  <c r="Y182" i="1"/>
  <c r="BM200" i="1"/>
  <c r="FK117" i="1"/>
  <c r="FI98" i="1"/>
  <c r="FI100" i="1" s="1"/>
  <c r="FI102" i="1" s="1"/>
  <c r="FI117" i="1" s="1"/>
  <c r="BU194" i="1"/>
  <c r="BE200" i="1"/>
  <c r="BQ182" i="1"/>
  <c r="BI194" i="1"/>
  <c r="AU146" i="1"/>
  <c r="AU148" i="1" s="1"/>
  <c r="AI188" i="1"/>
  <c r="AW200" i="1"/>
  <c r="EA193" i="1"/>
  <c r="EA195" i="1" s="1"/>
  <c r="EA225" i="1" s="1"/>
  <c r="EA238" i="1" s="1"/>
  <c r="AQ200" i="1"/>
  <c r="AK128" i="1"/>
  <c r="AK130" i="1" s="1"/>
  <c r="Y146" i="1"/>
  <c r="Y199" i="1" s="1"/>
  <c r="Y201" i="1" s="1"/>
  <c r="BG134" i="1"/>
  <c r="BG187" i="1" s="1"/>
  <c r="BG189" i="1" s="1"/>
  <c r="EE142" i="1"/>
  <c r="EE193" i="1"/>
  <c r="EE195" i="1" s="1"/>
  <c r="CK187" i="1"/>
  <c r="CK189" i="1" s="1"/>
  <c r="CK136" i="1"/>
  <c r="DS193" i="1"/>
  <c r="DS195" i="1" s="1"/>
  <c r="CA134" i="1"/>
  <c r="CA187" i="1" s="1"/>
  <c r="CA189" i="1" s="1"/>
  <c r="BY128" i="1"/>
  <c r="BY182" i="1"/>
  <c r="DI136" i="1"/>
  <c r="DI187" i="1"/>
  <c r="DI189" i="1" s="1"/>
  <c r="AC200" i="1"/>
  <c r="AK134" i="1"/>
  <c r="AK136" i="1" s="1"/>
  <c r="CM128" i="1"/>
  <c r="CM130" i="1" s="1"/>
  <c r="AC194" i="1"/>
  <c r="AI146" i="1"/>
  <c r="AI199" i="1" s="1"/>
  <c r="AI201" i="1" s="1"/>
  <c r="BK148" i="1"/>
  <c r="BQ200" i="1"/>
  <c r="BS140" i="1"/>
  <c r="BS194" i="1"/>
  <c r="CM140" i="1"/>
  <c r="CM194" i="1"/>
  <c r="CK128" i="1"/>
  <c r="CK182" i="1"/>
  <c r="BS146" i="1"/>
  <c r="BS200" i="1"/>
  <c r="BS188" i="1"/>
  <c r="BS134" i="1"/>
  <c r="AK140" i="1"/>
  <c r="AK194" i="1"/>
  <c r="AA193" i="1"/>
  <c r="AA195" i="1" s="1"/>
  <c r="AK200" i="1"/>
  <c r="EE199" i="1"/>
  <c r="EE201" i="1" s="1"/>
  <c r="AG200" i="1"/>
  <c r="AG146" i="1"/>
  <c r="AC188" i="1"/>
  <c r="BC134" i="1"/>
  <c r="BC188" i="1"/>
  <c r="BI134" i="1"/>
  <c r="BI188" i="1"/>
  <c r="AG134" i="1"/>
  <c r="AG188" i="1"/>
  <c r="AE181" i="1"/>
  <c r="AE183" i="1" s="1"/>
  <c r="AC128" i="1"/>
  <c r="AC130" i="1" s="1"/>
  <c r="BI128" i="1"/>
  <c r="BI182" i="1"/>
  <c r="AU182" i="1"/>
  <c r="AU128" i="1"/>
  <c r="AW188" i="1"/>
  <c r="CM200" i="1"/>
  <c r="BY146" i="1"/>
  <c r="BY200" i="1"/>
  <c r="BO188" i="1"/>
  <c r="BY188" i="1"/>
  <c r="BY134" i="1"/>
  <c r="AG128" i="1"/>
  <c r="AG182" i="1"/>
  <c r="BC128" i="1"/>
  <c r="BC182" i="1"/>
  <c r="CK199" i="1"/>
  <c r="CK201" i="1" s="1"/>
  <c r="CK148" i="1"/>
  <c r="AW130" i="1"/>
  <c r="AW181" i="1"/>
  <c r="AW183" i="1" s="1"/>
  <c r="AO181" i="1"/>
  <c r="AO183" i="1" s="1"/>
  <c r="AO130" i="1"/>
  <c r="BC140" i="1"/>
  <c r="BC194" i="1"/>
  <c r="BA182" i="1"/>
  <c r="BA128" i="1"/>
  <c r="AU188" i="1"/>
  <c r="AU134" i="1"/>
  <c r="AW140" i="1"/>
  <c r="AW142" i="1" s="1"/>
  <c r="AG194" i="1"/>
  <c r="AG140" i="1"/>
  <c r="AQ140" i="1"/>
  <c r="AQ194" i="1"/>
  <c r="AS128" i="1"/>
  <c r="AS182" i="1"/>
  <c r="BA194" i="1"/>
  <c r="BA140" i="1"/>
  <c r="AQ134" i="1"/>
  <c r="AQ188" i="1"/>
  <c r="AQ148" i="1"/>
  <c r="AQ199" i="1"/>
  <c r="AQ201" i="1" s="1"/>
  <c r="AW148" i="1"/>
  <c r="AW199" i="1"/>
  <c r="AW201" i="1" s="1"/>
  <c r="DQ142" i="1"/>
  <c r="DQ193" i="1"/>
  <c r="DQ195" i="1" s="1"/>
  <c r="BM148" i="1"/>
  <c r="BM199" i="1"/>
  <c r="BM201" i="1" s="1"/>
  <c r="EI136" i="1"/>
  <c r="EI187" i="1"/>
  <c r="EI189" i="1" s="1"/>
  <c r="CM199" i="1"/>
  <c r="CM201" i="1" s="1"/>
  <c r="CM148" i="1"/>
  <c r="EI130" i="1"/>
  <c r="EI181" i="1"/>
  <c r="EI183" i="1" s="1"/>
  <c r="EQ142" i="1"/>
  <c r="EQ193" i="1"/>
  <c r="EQ195" i="1" s="1"/>
  <c r="BE136" i="1"/>
  <c r="BE187" i="1"/>
  <c r="BE189" i="1" s="1"/>
  <c r="EI193" i="1"/>
  <c r="EI195" i="1" s="1"/>
  <c r="EI142" i="1"/>
  <c r="BS130" i="1"/>
  <c r="BS181" i="1"/>
  <c r="BS183" i="1" s="1"/>
  <c r="EE130" i="1"/>
  <c r="EE181" i="1"/>
  <c r="EE183" i="1" s="1"/>
  <c r="DQ187" i="1"/>
  <c r="DQ189" i="1" s="1"/>
  <c r="DQ136" i="1"/>
  <c r="AA148" i="1"/>
  <c r="AA199" i="1"/>
  <c r="AA201" i="1" s="1"/>
  <c r="EQ181" i="1"/>
  <c r="EQ183" i="1" s="1"/>
  <c r="EQ130" i="1"/>
  <c r="DQ148" i="1"/>
  <c r="DQ199" i="1"/>
  <c r="DQ201" i="1" s="1"/>
  <c r="EQ136" i="1"/>
  <c r="EQ187" i="1"/>
  <c r="EQ189" i="1" s="1"/>
  <c r="BQ142" i="1"/>
  <c r="BQ193" i="1"/>
  <c r="BQ195" i="1" s="1"/>
  <c r="AC148" i="1"/>
  <c r="AC199" i="1"/>
  <c r="AC201" i="1" s="1"/>
  <c r="EQ199" i="1"/>
  <c r="EQ201" i="1" s="1"/>
  <c r="EQ148" i="1"/>
  <c r="AQ130" i="1"/>
  <c r="AQ181" i="1"/>
  <c r="AQ183" i="1" s="1"/>
  <c r="BE199" i="1"/>
  <c r="BE201" i="1" s="1"/>
  <c r="BE148" i="1"/>
  <c r="BE130" i="1"/>
  <c r="BE181" i="1"/>
  <c r="BE183" i="1" s="1"/>
  <c r="BW136" i="1"/>
  <c r="BW187" i="1"/>
  <c r="BW189" i="1" s="1"/>
  <c r="BQ181" i="1"/>
  <c r="BQ183" i="1" s="1"/>
  <c r="BQ130" i="1"/>
  <c r="AY181" i="1"/>
  <c r="AY183" i="1" s="1"/>
  <c r="AY130" i="1"/>
  <c r="AY187" i="1"/>
  <c r="AY189" i="1" s="1"/>
  <c r="AY136" i="1"/>
  <c r="EG193" i="1"/>
  <c r="EG195" i="1" s="1"/>
  <c r="EG142" i="1"/>
  <c r="EK199" i="1"/>
  <c r="EK201" i="1" s="1"/>
  <c r="EK148" i="1"/>
  <c r="DK193" i="1"/>
  <c r="DK195" i="1" s="1"/>
  <c r="DK142" i="1"/>
  <c r="DM181" i="1"/>
  <c r="DM183" i="1" s="1"/>
  <c r="DM130" i="1"/>
  <c r="DY136" i="1"/>
  <c r="DY187" i="1"/>
  <c r="DY189" i="1" s="1"/>
  <c r="DI148" i="1"/>
  <c r="DI199" i="1"/>
  <c r="DI201" i="1" s="1"/>
  <c r="DO187" i="1"/>
  <c r="DO189" i="1" s="1"/>
  <c r="DO136" i="1"/>
  <c r="EK181" i="1"/>
  <c r="EK183" i="1" s="1"/>
  <c r="EK130" i="1"/>
  <c r="BA187" i="1"/>
  <c r="BA189" i="1" s="1"/>
  <c r="BA136" i="1"/>
  <c r="CQ193" i="1"/>
  <c r="CQ195" i="1" s="1"/>
  <c r="CQ142" i="1"/>
  <c r="W193" i="1"/>
  <c r="W195" i="1" s="1"/>
  <c r="W142" i="1"/>
  <c r="DM136" i="1"/>
  <c r="DM187" i="1"/>
  <c r="DM189" i="1" s="1"/>
  <c r="DS136" i="1"/>
  <c r="DS187" i="1"/>
  <c r="DS189" i="1" s="1"/>
  <c r="BI199" i="1"/>
  <c r="BI201" i="1" s="1"/>
  <c r="BI148" i="1"/>
  <c r="AC187" i="1"/>
  <c r="AC189" i="1" s="1"/>
  <c r="AC136" i="1"/>
  <c r="DK199" i="1"/>
  <c r="DK201" i="1" s="1"/>
  <c r="DK148" i="1"/>
  <c r="AK148" i="1"/>
  <c r="AK199" i="1"/>
  <c r="AK201" i="1" s="1"/>
  <c r="DW130" i="1"/>
  <c r="DW181" i="1"/>
  <c r="DW183" i="1" s="1"/>
  <c r="CO130" i="1"/>
  <c r="CO181" i="1"/>
  <c r="CO183" i="1" s="1"/>
  <c r="EC181" i="1"/>
  <c r="EC183" i="1" s="1"/>
  <c r="EC130" i="1"/>
  <c r="EM199" i="1"/>
  <c r="EM201" i="1" s="1"/>
  <c r="EM148" i="1"/>
  <c r="BG130" i="1"/>
  <c r="BG181" i="1"/>
  <c r="BG183" i="1" s="1"/>
  <c r="BW130" i="1"/>
  <c r="BW181" i="1"/>
  <c r="BW183" i="1" s="1"/>
  <c r="EG199" i="1"/>
  <c r="EG201" i="1" s="1"/>
  <c r="EG148" i="1"/>
  <c r="DS148" i="1"/>
  <c r="DS199" i="1"/>
  <c r="DS201" i="1" s="1"/>
  <c r="DW142" i="1"/>
  <c r="DW193" i="1"/>
  <c r="DW195" i="1" s="1"/>
  <c r="AS142" i="1"/>
  <c r="AS193" i="1"/>
  <c r="AS195" i="1" s="1"/>
  <c r="AW136" i="1"/>
  <c r="AW187" i="1"/>
  <c r="AW189" i="1" s="1"/>
  <c r="AO136" i="1"/>
  <c r="AO187" i="1"/>
  <c r="AO189" i="1" s="1"/>
  <c r="BO187" i="1"/>
  <c r="BO189" i="1" s="1"/>
  <c r="BO136" i="1"/>
  <c r="BO193" i="1"/>
  <c r="BO195" i="1" s="1"/>
  <c r="BO142" i="1"/>
  <c r="EG136" i="1"/>
  <c r="EG187" i="1"/>
  <c r="EG189" i="1" s="1"/>
  <c r="AM148" i="1"/>
  <c r="AM199" i="1"/>
  <c r="AM201" i="1" s="1"/>
  <c r="BU199" i="1"/>
  <c r="BU201" i="1" s="1"/>
  <c r="W148" i="1"/>
  <c r="W199" i="1"/>
  <c r="W201" i="1" s="1"/>
  <c r="DY130" i="1"/>
  <c r="DY181" i="1"/>
  <c r="DY183" i="1" s="1"/>
  <c r="BO130" i="1"/>
  <c r="BO181" i="1"/>
  <c r="BO183" i="1" s="1"/>
  <c r="DQ130" i="1"/>
  <c r="DQ181" i="1"/>
  <c r="DQ183" i="1" s="1"/>
  <c r="BU187" i="1"/>
  <c r="BU189" i="1" s="1"/>
  <c r="BU136" i="1"/>
  <c r="DW148" i="1"/>
  <c r="DW199" i="1"/>
  <c r="DW201" i="1" s="1"/>
  <c r="DU130" i="1"/>
  <c r="DU181" i="1"/>
  <c r="DU183" i="1" s="1"/>
  <c r="DU223" i="1" s="1"/>
  <c r="BU142" i="1"/>
  <c r="BU193" i="1"/>
  <c r="BU195" i="1" s="1"/>
  <c r="DI181" i="1"/>
  <c r="DI183" i="1" s="1"/>
  <c r="DI130" i="1"/>
  <c r="DO130" i="1"/>
  <c r="DO181" i="1"/>
  <c r="DO183" i="1" s="1"/>
  <c r="AA130" i="1"/>
  <c r="AA181" i="1"/>
  <c r="AA183" i="1" s="1"/>
  <c r="EM142" i="1"/>
  <c r="EM193" i="1"/>
  <c r="EM195" i="1" s="1"/>
  <c r="DY142" i="1"/>
  <c r="DY193" i="1"/>
  <c r="DY195" i="1" s="1"/>
  <c r="DO199" i="1"/>
  <c r="DO201" i="1" s="1"/>
  <c r="DO148" i="1"/>
  <c r="EO136" i="1"/>
  <c r="EO187" i="1"/>
  <c r="EO189" i="1" s="1"/>
  <c r="CO193" i="1"/>
  <c r="CO195" i="1" s="1"/>
  <c r="CO142" i="1"/>
  <c r="DK187" i="1"/>
  <c r="DK189" i="1" s="1"/>
  <c r="DK136" i="1"/>
  <c r="CA142" i="1"/>
  <c r="CA193" i="1"/>
  <c r="CA195" i="1" s="1"/>
  <c r="EK193" i="1"/>
  <c r="EK195" i="1" s="1"/>
  <c r="EK142" i="1"/>
  <c r="DY199" i="1"/>
  <c r="DY201" i="1" s="1"/>
  <c r="DY148" i="1"/>
  <c r="AS136" i="1"/>
  <c r="AS187" i="1"/>
  <c r="AS189" i="1" s="1"/>
  <c r="DM193" i="1"/>
  <c r="DM195" i="1" s="1"/>
  <c r="DM142" i="1"/>
  <c r="EK187" i="1"/>
  <c r="EK189" i="1" s="1"/>
  <c r="EK136" i="1"/>
  <c r="AI142" i="1"/>
  <c r="AI193" i="1"/>
  <c r="AI195" i="1" s="1"/>
  <c r="BI193" i="1"/>
  <c r="BI195" i="1" s="1"/>
  <c r="BI142" i="1"/>
  <c r="EO130" i="1"/>
  <c r="EO181" i="1"/>
  <c r="EO183" i="1" s="1"/>
  <c r="CQ130" i="1"/>
  <c r="CQ181" i="1"/>
  <c r="CQ183" i="1" s="1"/>
  <c r="EC142" i="1"/>
  <c r="EC193" i="1"/>
  <c r="EC195" i="1" s="1"/>
  <c r="AC193" i="1"/>
  <c r="AC195" i="1" s="1"/>
  <c r="AC142" i="1"/>
  <c r="BA199" i="1"/>
  <c r="BA201" i="1" s="1"/>
  <c r="BA148" i="1"/>
  <c r="EC199" i="1"/>
  <c r="EC201" i="1" s="1"/>
  <c r="EC148" i="1"/>
  <c r="AU193" i="1"/>
  <c r="AU195" i="1" s="1"/>
  <c r="AU142" i="1"/>
  <c r="BU130" i="1"/>
  <c r="BU181" i="1"/>
  <c r="BU183" i="1" s="1"/>
  <c r="AI187" i="1"/>
  <c r="AI189" i="1" s="1"/>
  <c r="AI136" i="1"/>
  <c r="Y181" i="1"/>
  <c r="Y183" i="1" s="1"/>
  <c r="Y130" i="1"/>
  <c r="EC187" i="1"/>
  <c r="EC189" i="1" s="1"/>
  <c r="EC136" i="1"/>
  <c r="AE142" i="1" l="1"/>
  <c r="AO142" i="1"/>
  <c r="Y156" i="1"/>
  <c r="BQ136" i="1"/>
  <c r="CO148" i="1"/>
  <c r="W181" i="1"/>
  <c r="W183" i="1" s="1"/>
  <c r="BK130" i="1"/>
  <c r="AA207" i="1"/>
  <c r="AA209" i="1" s="1"/>
  <c r="AA221" i="1" s="1"/>
  <c r="CU221" i="1" s="1"/>
  <c r="AM130" i="1"/>
  <c r="AM142" i="1"/>
  <c r="BM193" i="1"/>
  <c r="BM195" i="1" s="1"/>
  <c r="AM136" i="1"/>
  <c r="CQ199" i="1"/>
  <c r="CQ201" i="1" s="1"/>
  <c r="CQ225" i="1" s="1"/>
  <c r="CQ238" i="1" s="1"/>
  <c r="AS148" i="1"/>
  <c r="AO199" i="1"/>
  <c r="AO201" i="1" s="1"/>
  <c r="AO223" i="1" s="1"/>
  <c r="CA136" i="1"/>
  <c r="AI181" i="1"/>
  <c r="AI183" i="1" s="1"/>
  <c r="AI223" i="1" s="1"/>
  <c r="AA136" i="1"/>
  <c r="AE223" i="1"/>
  <c r="BK193" i="1"/>
  <c r="BK195" i="1" s="1"/>
  <c r="BK223" i="1" s="1"/>
  <c r="BC148" i="1"/>
  <c r="AE148" i="1"/>
  <c r="AY148" i="1"/>
  <c r="CA199" i="1"/>
  <c r="CA201" i="1" s="1"/>
  <c r="BM187" i="1"/>
  <c r="BM189" i="1" s="1"/>
  <c r="BM181" i="1"/>
  <c r="BM183" i="1" s="1"/>
  <c r="AU199" i="1"/>
  <c r="AU201" i="1" s="1"/>
  <c r="AE225" i="1"/>
  <c r="AE238" i="1" s="1"/>
  <c r="EA223" i="1"/>
  <c r="AK187" i="1"/>
  <c r="AK189" i="1" s="1"/>
  <c r="CA181" i="1"/>
  <c r="CA183" i="1" s="1"/>
  <c r="CM181" i="1"/>
  <c r="CM183" i="1" s="1"/>
  <c r="BG193" i="1"/>
  <c r="BG195" i="1" s="1"/>
  <c r="BG223" i="1" s="1"/>
  <c r="BW193" i="1"/>
  <c r="BW195" i="1" s="1"/>
  <c r="BW223" i="1" s="1"/>
  <c r="BK136" i="1"/>
  <c r="E102" i="1"/>
  <c r="FN16" i="1"/>
  <c r="C14" i="33"/>
  <c r="FN15" i="1"/>
  <c r="FN14" i="1"/>
  <c r="FN18" i="1"/>
  <c r="FN13" i="1"/>
  <c r="CS117" i="1"/>
  <c r="BG136" i="1"/>
  <c r="Y148" i="1"/>
  <c r="AK181" i="1"/>
  <c r="AK183" i="1" s="1"/>
  <c r="BE142" i="1"/>
  <c r="BE193" i="1"/>
  <c r="BE195" i="1" s="1"/>
  <c r="BE223" i="1" s="1"/>
  <c r="EE223" i="1"/>
  <c r="EI223" i="1"/>
  <c r="EI225" i="1"/>
  <c r="EI238" i="1" s="1"/>
  <c r="EE225" i="1"/>
  <c r="EE238" i="1" s="1"/>
  <c r="BY181" i="1"/>
  <c r="BY183" i="1" s="1"/>
  <c r="BY130" i="1"/>
  <c r="DU225" i="1"/>
  <c r="DU238" i="1" s="1"/>
  <c r="BS136" i="1"/>
  <c r="BS187" i="1"/>
  <c r="BS189" i="1" s="1"/>
  <c r="AI148" i="1"/>
  <c r="BQ223" i="1"/>
  <c r="BS193" i="1"/>
  <c r="BS195" i="1" s="1"/>
  <c r="BS142" i="1"/>
  <c r="CK181" i="1"/>
  <c r="CK183" i="1" s="1"/>
  <c r="CK225" i="1" s="1"/>
  <c r="CK238" i="1" s="1"/>
  <c r="CK130" i="1"/>
  <c r="AK142" i="1"/>
  <c r="AK193" i="1"/>
  <c r="AK195" i="1" s="1"/>
  <c r="CM142" i="1"/>
  <c r="CM193" i="1"/>
  <c r="CM195" i="1" s="1"/>
  <c r="BS148" i="1"/>
  <c r="BS199" i="1"/>
  <c r="BS201" i="1" s="1"/>
  <c r="AW193" i="1"/>
  <c r="AW195" i="1" s="1"/>
  <c r="AW225" i="1" s="1"/>
  <c r="AW238" i="1" s="1"/>
  <c r="BI187" i="1"/>
  <c r="BI189" i="1" s="1"/>
  <c r="BI136" i="1"/>
  <c r="AS181" i="1"/>
  <c r="AS183" i="1" s="1"/>
  <c r="AS225" i="1" s="1"/>
  <c r="AS238" i="1" s="1"/>
  <c r="AS130" i="1"/>
  <c r="BA130" i="1"/>
  <c r="BA181" i="1"/>
  <c r="BA183" i="1" s="1"/>
  <c r="BI130" i="1"/>
  <c r="BI181" i="1"/>
  <c r="BI183" i="1" s="1"/>
  <c r="AQ142" i="1"/>
  <c r="AQ193" i="1"/>
  <c r="AQ195" i="1" s="1"/>
  <c r="BC187" i="1"/>
  <c r="BC189" i="1" s="1"/>
  <c r="BC136" i="1"/>
  <c r="AQ136" i="1"/>
  <c r="AQ187" i="1"/>
  <c r="AQ189" i="1" s="1"/>
  <c r="AG148" i="1"/>
  <c r="AG199" i="1"/>
  <c r="AG201" i="1" s="1"/>
  <c r="AC181" i="1"/>
  <c r="AC183" i="1" s="1"/>
  <c r="AC225" i="1" s="1"/>
  <c r="AC238" i="1" s="1"/>
  <c r="BA142" i="1"/>
  <c r="BA193" i="1"/>
  <c r="BA195" i="1" s="1"/>
  <c r="AG130" i="1"/>
  <c r="AG181" i="1"/>
  <c r="AG183" i="1" s="1"/>
  <c r="AG136" i="1"/>
  <c r="AG187" i="1"/>
  <c r="AG189" i="1" s="1"/>
  <c r="BQ225" i="1"/>
  <c r="BQ238" i="1" s="1"/>
  <c r="AU136" i="1"/>
  <c r="AU187" i="1"/>
  <c r="AU189" i="1" s="1"/>
  <c r="BY187" i="1"/>
  <c r="BY189" i="1" s="1"/>
  <c r="BY136" i="1"/>
  <c r="AU130" i="1"/>
  <c r="AU181" i="1"/>
  <c r="AU183" i="1" s="1"/>
  <c r="AG142" i="1"/>
  <c r="AG193" i="1"/>
  <c r="AG195" i="1" s="1"/>
  <c r="BC142" i="1"/>
  <c r="BC193" i="1"/>
  <c r="BC195" i="1" s="1"/>
  <c r="BC181" i="1"/>
  <c r="BC183" i="1" s="1"/>
  <c r="BC130" i="1"/>
  <c r="BY148" i="1"/>
  <c r="BY199" i="1"/>
  <c r="BY201" i="1" s="1"/>
  <c r="EQ225" i="1"/>
  <c r="EQ238" i="1" s="1"/>
  <c r="EQ223" i="1"/>
  <c r="AY223" i="1"/>
  <c r="AY225" i="1"/>
  <c r="AY238" i="1" s="1"/>
  <c r="BO225" i="1"/>
  <c r="BO238" i="1" s="1"/>
  <c r="DM225" i="1"/>
  <c r="DM238" i="1" s="1"/>
  <c r="DM223" i="1"/>
  <c r="DY223" i="1"/>
  <c r="DY225" i="1"/>
  <c r="DY238" i="1" s="1"/>
  <c r="Y223" i="1"/>
  <c r="Y221" i="1"/>
  <c r="CS221" i="1" s="1"/>
  <c r="DK223" i="1"/>
  <c r="DK225" i="1"/>
  <c r="DQ223" i="1"/>
  <c r="DQ225" i="1"/>
  <c r="DQ238" i="1" s="1"/>
  <c r="BU225" i="1"/>
  <c r="BU238" i="1" s="1"/>
  <c r="BU223" i="1"/>
  <c r="AM225" i="1"/>
  <c r="AM238" i="1" s="1"/>
  <c r="AM223" i="1"/>
  <c r="EC225" i="1"/>
  <c r="EC238" i="1" s="1"/>
  <c r="EC223" i="1"/>
  <c r="BO223" i="1"/>
  <c r="CO225" i="1"/>
  <c r="CO238" i="1" s="1"/>
  <c r="CO223" i="1"/>
  <c r="EK223" i="1"/>
  <c r="EK225" i="1"/>
  <c r="EK238" i="1" s="1"/>
  <c r="DW223" i="1"/>
  <c r="DW225" i="1"/>
  <c r="DW238" i="1" s="1"/>
  <c r="DO223" i="1"/>
  <c r="DO225" i="1"/>
  <c r="DO238" i="1" s="1"/>
  <c r="EM225" i="1"/>
  <c r="EM238" i="1" s="1"/>
  <c r="EM223" i="1"/>
  <c r="DS225" i="1"/>
  <c r="DS238" i="1" s="1"/>
  <c r="DS223" i="1"/>
  <c r="EO225" i="1"/>
  <c r="EO238" i="1" s="1"/>
  <c r="EO223" i="1"/>
  <c r="DI223" i="1"/>
  <c r="DI225" i="1"/>
  <c r="EG223" i="1"/>
  <c r="EG225" i="1"/>
  <c r="EG238" i="1" s="1"/>
  <c r="E147" i="1" l="1"/>
  <c r="E146" i="1" s="1"/>
  <c r="E148" i="1" s="1"/>
  <c r="E141" i="1"/>
  <c r="E140" i="1" s="1"/>
  <c r="E142" i="1" s="1"/>
  <c r="E135" i="1"/>
  <c r="E134" i="1" s="1"/>
  <c r="E136" i="1" s="1"/>
  <c r="E129" i="1"/>
  <c r="E128" i="1" s="1"/>
  <c r="E130" i="1" s="1"/>
  <c r="AA223" i="1"/>
  <c r="AA225" i="1" s="1"/>
  <c r="CQ223" i="1"/>
  <c r="AO225" i="1"/>
  <c r="AO238" i="1" s="1"/>
  <c r="BK225" i="1"/>
  <c r="BK238" i="1" s="1"/>
  <c r="AI225" i="1"/>
  <c r="AI238" i="1" s="1"/>
  <c r="CA225" i="1"/>
  <c r="CA238" i="1" s="1"/>
  <c r="B15" i="33"/>
  <c r="B6" i="33"/>
  <c r="BM225" i="1"/>
  <c r="BM238" i="1" s="1"/>
  <c r="CA223" i="1"/>
  <c r="BE225" i="1"/>
  <c r="BE238" i="1" s="1"/>
  <c r="BM223" i="1"/>
  <c r="AK223" i="1"/>
  <c r="BG225" i="1"/>
  <c r="BG238" i="1" s="1"/>
  <c r="BW225" i="1"/>
  <c r="BW238" i="1" s="1"/>
  <c r="CM225" i="1"/>
  <c r="CM238" i="1" s="1"/>
  <c r="B13" i="33"/>
  <c r="E2" i="33"/>
  <c r="E117" i="1"/>
  <c r="B11" i="33"/>
  <c r="CK223" i="1"/>
  <c r="BS225" i="1"/>
  <c r="BS238" i="1" s="1"/>
  <c r="AK225" i="1"/>
  <c r="AK238" i="1" s="1"/>
  <c r="BA223" i="1"/>
  <c r="BI223" i="1"/>
  <c r="AW223" i="1"/>
  <c r="CM223" i="1"/>
  <c r="BS223" i="1"/>
  <c r="BA225" i="1"/>
  <c r="BA238" i="1" s="1"/>
  <c r="BI225" i="1"/>
  <c r="BI238" i="1" s="1"/>
  <c r="AU223" i="1"/>
  <c r="AU225" i="1"/>
  <c r="AU238" i="1" s="1"/>
  <c r="AQ225" i="1"/>
  <c r="AQ238" i="1" s="1"/>
  <c r="AS223" i="1"/>
  <c r="BC223" i="1"/>
  <c r="BC225" i="1"/>
  <c r="BC238" i="1" s="1"/>
  <c r="AC223" i="1"/>
  <c r="AQ223" i="1"/>
  <c r="BY225" i="1"/>
  <c r="BY238" i="1" s="1"/>
  <c r="BY223" i="1"/>
  <c r="AG225" i="1"/>
  <c r="AG238" i="1" s="1"/>
  <c r="AG223" i="1"/>
  <c r="DI238" i="1"/>
  <c r="ES225" i="1"/>
  <c r="ES238" i="1" s="1"/>
  <c r="DK238" i="1"/>
  <c r="EU225" i="1"/>
  <c r="EU238" i="1" s="1"/>
  <c r="Y225" i="1"/>
  <c r="CU223" i="1" l="1"/>
  <c r="CS223" i="1"/>
  <c r="AA238" i="1"/>
  <c r="CU225" i="1"/>
  <c r="CU238" i="1" s="1"/>
  <c r="Y238" i="1"/>
  <c r="CS225" i="1"/>
  <c r="CS238" i="1" s="1"/>
</calcChain>
</file>

<file path=xl/comments1.xml><?xml version="1.0" encoding="utf-8"?>
<comments xmlns="http://schemas.openxmlformats.org/spreadsheetml/2006/main">
  <authors>
    <author>Steedman</author>
  </authors>
  <commentList>
    <comment ref="U153" authorId="0" shapeId="0">
      <text>
        <r>
          <rPr>
            <sz val="12"/>
            <color indexed="81"/>
            <rFont val="Tahoma"/>
            <family val="2"/>
          </rPr>
          <t>Insert rate multiplied by number of reports.</t>
        </r>
      </text>
    </comment>
    <comment ref="W153" authorId="0" shapeId="0">
      <text>
        <r>
          <rPr>
            <sz val="12"/>
            <color indexed="81"/>
            <rFont val="Tahoma"/>
            <family val="2"/>
          </rPr>
          <t>Insert rate multiplied by number of reports.</t>
        </r>
      </text>
    </comment>
  </commentList>
</comments>
</file>

<file path=xl/comments2.xml><?xml version="1.0" encoding="utf-8"?>
<comments xmlns="http://schemas.openxmlformats.org/spreadsheetml/2006/main">
  <authors>
    <author>Rickie Lopez</author>
  </authors>
  <commentList>
    <comment ref="A7" authorId="0" shapeId="0">
      <text>
        <r>
          <rPr>
            <sz val="9"/>
            <color indexed="81"/>
            <rFont val="Tahoma"/>
            <family val="2"/>
          </rPr>
          <t xml:space="preserve">If yes, less: the program may have a hard time recruiting and/or retaining staff; more: the program may not recoup costs and be sustainable
WARNING: Specific cites may have minimum wage higher than state minimum.
</t>
        </r>
      </text>
    </comment>
    <comment ref="A9" authorId="0" shapeId="0">
      <text>
        <r>
          <rPr>
            <sz val="9"/>
            <color indexed="81"/>
            <rFont val="Tahoma"/>
            <family val="2"/>
          </rPr>
          <t xml:space="preserve">Is the program Outreach but the budget includes significant office space costs?
</t>
        </r>
      </text>
    </comment>
    <comment ref="A11" authorId="0" shapeId="0">
      <text>
        <r>
          <rPr>
            <sz val="9"/>
            <color indexed="81"/>
            <rFont val="Tahoma"/>
            <family val="2"/>
          </rPr>
          <t xml:space="preserve">Total Salaries and Benefits divided by Gross Costs (before revenue)
</t>
        </r>
      </text>
    </comment>
    <comment ref="C11" authorId="0" shapeId="0">
      <text>
        <r>
          <rPr>
            <sz val="9"/>
            <color indexed="81"/>
            <rFont val="Tahoma"/>
            <family val="2"/>
          </rPr>
          <t>Review detail tabs for additional benefits costs and/or contracted employees</t>
        </r>
      </text>
    </comment>
    <comment ref="A13" authorId="0" shapeId="0">
      <text>
        <r>
          <rPr>
            <sz val="9"/>
            <color indexed="81"/>
            <rFont val="Tahoma"/>
            <family val="2"/>
          </rPr>
          <t>Total Operating and Client Suppotive Expenses divided by Gross Costs (before revenue)</t>
        </r>
      </text>
    </comment>
    <comment ref="B27" authorId="0" shapeId="0">
      <text>
        <r>
          <rPr>
            <b/>
            <sz val="9"/>
            <color indexed="81"/>
            <rFont val="Tahoma"/>
            <family val="2"/>
          </rPr>
          <t>Between $30k and $65K</t>
        </r>
      </text>
    </comment>
  </commentList>
</comments>
</file>

<file path=xl/sharedStrings.xml><?xml version="1.0" encoding="utf-8"?>
<sst xmlns="http://schemas.openxmlformats.org/spreadsheetml/2006/main" count="990" uniqueCount="287">
  <si>
    <t>AGENCY TOTAL</t>
  </si>
  <si>
    <t>1.</t>
  </si>
  <si>
    <t>SALARIES &amp; WAGES</t>
  </si>
  <si>
    <t>2.</t>
  </si>
  <si>
    <t>OPERATING EXPENSES</t>
  </si>
  <si>
    <t>GROSS COST</t>
  </si>
  <si>
    <t>NET COST</t>
  </si>
  <si>
    <t>FTE</t>
  </si>
  <si>
    <t>COST PER MINUTE</t>
  </si>
  <si>
    <t>ADMIN</t>
  </si>
  <si>
    <t>OTHER</t>
  </si>
  <si>
    <t>Training</t>
  </si>
  <si>
    <t>Insurance</t>
  </si>
  <si>
    <t>Travel</t>
  </si>
  <si>
    <t>Depreciation</t>
  </si>
  <si>
    <t>S/T Salaries &amp; Wages</t>
  </si>
  <si>
    <t>Employee Benefits</t>
  </si>
  <si>
    <t>TOTAL SAL, WAGES &amp; BENEFITS</t>
  </si>
  <si>
    <t>TOTAL HOURS/DAYS</t>
  </si>
  <si>
    <t>COST PER HOUR/DAY</t>
  </si>
  <si>
    <t xml:space="preserve">TOTAL HOURS/DAYS </t>
  </si>
  <si>
    <t>BUDGET</t>
  </si>
  <si>
    <t>ACTUAL</t>
  </si>
  <si>
    <t>Mental Health Services</t>
  </si>
  <si>
    <t>CONTRACT</t>
  </si>
  <si>
    <t>OUTPATIENT</t>
  </si>
  <si>
    <t>Case Management</t>
  </si>
  <si>
    <t>TOTAL HOURS</t>
  </si>
  <si>
    <t>RESIDENTIAL / DAY / OUTREACH</t>
  </si>
  <si>
    <t>Salary</t>
  </si>
  <si>
    <t>Annualized</t>
  </si>
  <si>
    <t>Outpatient</t>
  </si>
  <si>
    <t xml:space="preserve">REVENUE/EXPENSE SUMMARY </t>
  </si>
  <si>
    <t>SOURCES OF FUNDS</t>
  </si>
  <si>
    <t>APPROPRIATION REQUIREMENTS</t>
  </si>
  <si>
    <t>TOTAL</t>
  </si>
  <si>
    <t>Salaries &amp;</t>
  </si>
  <si>
    <t>Services &amp;</t>
  </si>
  <si>
    <t>Benefits</t>
  </si>
  <si>
    <t>Supplies</t>
  </si>
  <si>
    <t>I.</t>
  </si>
  <si>
    <t>II.</t>
  </si>
  <si>
    <t>OTHER SOURCES OF FUNDS</t>
  </si>
  <si>
    <t>GRAND TOTAL</t>
  </si>
  <si>
    <t>DESCRIPTION / EXPLANATION OF LINE-ITEMS</t>
  </si>
  <si>
    <t>Contract Period</t>
  </si>
  <si>
    <t xml:space="preserve">Program Name </t>
  </si>
  <si>
    <t>Line Item</t>
  </si>
  <si>
    <t>Prepared By</t>
  </si>
  <si>
    <t>Date Prepared</t>
  </si>
  <si>
    <t>DESCRIPTION / EXPLANATION</t>
  </si>
  <si>
    <t>AMOUNT</t>
  </si>
  <si>
    <t>$</t>
  </si>
  <si>
    <t>4.</t>
  </si>
  <si>
    <t>5.</t>
  </si>
  <si>
    <t>6.</t>
  </si>
  <si>
    <t>7.</t>
  </si>
  <si>
    <t>8.</t>
  </si>
  <si>
    <t>Total Line-Item Amount</t>
  </si>
  <si>
    <t>TOTAL SAN</t>
  </si>
  <si>
    <t>Direct</t>
  </si>
  <si>
    <t>Services</t>
  </si>
  <si>
    <t>√</t>
  </si>
  <si>
    <t>Household Supplies</t>
  </si>
  <si>
    <t>Food</t>
  </si>
  <si>
    <t>Recreational Supplies</t>
  </si>
  <si>
    <t>Maintenance</t>
  </si>
  <si>
    <t xml:space="preserve">     Structure</t>
  </si>
  <si>
    <t xml:space="preserve">     Equipment</t>
  </si>
  <si>
    <t xml:space="preserve">     Vehicles</t>
  </si>
  <si>
    <t>Utilities</t>
  </si>
  <si>
    <t>Membership Dues</t>
  </si>
  <si>
    <t>Transportation</t>
  </si>
  <si>
    <t>Taxes &amp; Licenses</t>
  </si>
  <si>
    <t>Interest</t>
  </si>
  <si>
    <t>Rents &amp; Leases</t>
  </si>
  <si>
    <t>RU #</t>
  </si>
  <si>
    <t>Enter Program Name</t>
  </si>
  <si>
    <t xml:space="preserve">SERVICES-AS-NEEDED (SAN) CONTRACT </t>
  </si>
  <si>
    <t xml:space="preserve">Reimb. Type: </t>
  </si>
  <si>
    <r>
      <t xml:space="preserve">REVENUE </t>
    </r>
    <r>
      <rPr>
        <sz val="12"/>
        <color indexed="8"/>
        <rFont val="Arial"/>
        <family val="2"/>
      </rPr>
      <t>(SPECIFY):</t>
    </r>
  </si>
  <si>
    <t>TOTAL REVENUE</t>
  </si>
  <si>
    <t>Medical, Dental, Pharmaceutical Supplies</t>
  </si>
  <si>
    <t>Miscellaneous</t>
  </si>
  <si>
    <t>TOTAL OPERATING EXPENSES</t>
  </si>
  <si>
    <t>Crisis Intervention</t>
  </si>
  <si>
    <t>Medication Support</t>
  </si>
  <si>
    <t>PLEASE ENTER</t>
  </si>
  <si>
    <t xml:space="preserve"> WHOLE DOLLARS ONLY</t>
  </si>
  <si>
    <t xml:space="preserve">ALAMEDA CO. PURCHASE                                                        </t>
  </si>
  <si>
    <t>TOTAL OUTPATIENT HOURS</t>
  </si>
  <si>
    <t>Professional &amp; Specialized Services</t>
  </si>
  <si>
    <t>Actual Cost</t>
  </si>
  <si>
    <t xml:space="preserve">    CONTRACTOR:</t>
  </si>
  <si>
    <t>PERIOD:</t>
  </si>
  <si>
    <t>EXPENDITURE CATEGORIES</t>
  </si>
  <si>
    <t>REVENUE CATEGORIES</t>
  </si>
  <si>
    <t>A.  ALCOHOL &amp; DRUGS</t>
  </si>
  <si>
    <t>B.  MENTAL HEALTH</t>
  </si>
  <si>
    <t>SUBTOTAL</t>
  </si>
  <si>
    <t>A.  FEDERAL</t>
  </si>
  <si>
    <t>B.  STATE</t>
  </si>
  <si>
    <t>E.  PRIVATE</t>
  </si>
  <si>
    <r>
      <t>COMPOSITE AGENCY BUDGET</t>
    </r>
    <r>
      <rPr>
        <sz val="14"/>
        <rFont val="Arial"/>
        <family val="2"/>
      </rPr>
      <t xml:space="preserve"> </t>
    </r>
  </si>
  <si>
    <t>One-Time Expenses</t>
  </si>
  <si>
    <t xml:space="preserve"> </t>
  </si>
  <si>
    <t>Outpatient &amp; Outreach</t>
  </si>
  <si>
    <t>Other (Admin and Other columns only)</t>
  </si>
  <si>
    <t>ALAMEDA COUNTY ALLOCATED FUNDS</t>
  </si>
  <si>
    <t>Federal</t>
  </si>
  <si>
    <t>Federal - IDEA</t>
  </si>
  <si>
    <t>Federal - SAMHSA</t>
  </si>
  <si>
    <t>Mental Health - Other</t>
  </si>
  <si>
    <t>C.  ALAMEDA COUNTY - OTHER (specify dept)</t>
  </si>
  <si>
    <t>C.  COUNTY (other than Alameda) / CITY</t>
  </si>
  <si>
    <t>D.  PATIENT / CLIENT FEES</t>
  </si>
  <si>
    <t>F.  MISCELLANEOUS / OTHER</t>
  </si>
  <si>
    <t xml:space="preserve">OPERATING EXPENSES DETAIL </t>
  </si>
  <si>
    <t>Provider Name</t>
  </si>
  <si>
    <t>CLIENT SUPPORTIVE EXPENDITURES</t>
  </si>
  <si>
    <t>Clothing, Food &amp; Hygiene</t>
  </si>
  <si>
    <t>Client Travel &amp; Transportation</t>
  </si>
  <si>
    <t>Housing</t>
  </si>
  <si>
    <t>Employment &amp; Education Supports</t>
  </si>
  <si>
    <t>Other Support Expenditures</t>
  </si>
  <si>
    <t xml:space="preserve">CLIENT SUPPORTIVE EXPENDITURES </t>
  </si>
  <si>
    <t>Housing - Master Leases</t>
  </si>
  <si>
    <t>Housing - Subsidies</t>
  </si>
  <si>
    <t>Housing - Vouchers</t>
  </si>
  <si>
    <t>Housing - Utilities</t>
  </si>
  <si>
    <t>Housing - Management Fees</t>
  </si>
  <si>
    <t>Housing - Insurance</t>
  </si>
  <si>
    <t>Housing - Property Taxes</t>
  </si>
  <si>
    <t>Housing - Other</t>
  </si>
  <si>
    <t>TOTAL CLIENT SUPPORTIVE EXPENDITURES</t>
  </si>
  <si>
    <t>TOTAL OUTREACH &amp; ENGAGEMENT HOURS</t>
  </si>
  <si>
    <t>TOTAL CLIENT SUPPORT HOURS</t>
  </si>
  <si>
    <t>TOTAL OUTPATIENT, O&amp;E &amp; CS HOURS</t>
  </si>
  <si>
    <t>TOTAL O/P, O&amp;E, &amp; CS GROSS COST</t>
  </si>
  <si>
    <t>PHASE II</t>
  </si>
  <si>
    <t xml:space="preserve">MHSA or Adult Service Team </t>
  </si>
  <si>
    <t>ALAMEDA COUNTY</t>
  </si>
  <si>
    <t>BEHAVIORAL HEALTH CARE SERVICES</t>
  </si>
  <si>
    <t>MENTAL HEALTH PROGRAMS</t>
  </si>
  <si>
    <t>MEASURE A</t>
  </si>
  <si>
    <t>Program Name / Type of Expense</t>
  </si>
  <si>
    <t>Total</t>
  </si>
  <si>
    <t>Total Measure A Funding</t>
  </si>
  <si>
    <t xml:space="preserve">Contractor: </t>
  </si>
  <si>
    <t>Negotiated Rate</t>
  </si>
  <si>
    <t>Follow-Up</t>
  </si>
  <si>
    <t>Engagement</t>
  </si>
  <si>
    <t>Initial Reporting</t>
  </si>
  <si>
    <t>Total Fees</t>
  </si>
  <si>
    <r>
      <t xml:space="preserve">COST PER HOUR </t>
    </r>
    <r>
      <rPr>
        <b/>
        <sz val="8"/>
        <color indexed="8"/>
        <rFont val="Arial"/>
        <family val="2"/>
      </rPr>
      <t>(not incl. Client Supportive Expenditures or CalWORKs Fees)</t>
    </r>
  </si>
  <si>
    <r>
      <t xml:space="preserve">COST PER MINUTE </t>
    </r>
    <r>
      <rPr>
        <b/>
        <sz val="8"/>
        <color indexed="8"/>
        <rFont val="Arial"/>
        <family val="2"/>
      </rPr>
      <t>(not incl. Client Supportive Expenditures or CalWORKs Fees)</t>
    </r>
  </si>
  <si>
    <t>Measure A</t>
  </si>
  <si>
    <t>Non-Medi-Cal Eligible Expenses</t>
  </si>
  <si>
    <t>OUTREACH &amp; ENGAGEMENT</t>
  </si>
  <si>
    <t>CLIENT SUPPORT SERVICES</t>
  </si>
  <si>
    <t>Measure A &amp; MIA - Non Medi-Cal Expenses Only</t>
  </si>
  <si>
    <r>
      <t xml:space="preserve">TOTAL COST </t>
    </r>
    <r>
      <rPr>
        <b/>
        <sz val="8"/>
        <color indexed="8"/>
        <rFont val="Arial"/>
        <family val="2"/>
      </rPr>
      <t>(incl. Client Supportive Expenditures)</t>
    </r>
  </si>
  <si>
    <r>
      <t xml:space="preserve">Outpatient - </t>
    </r>
    <r>
      <rPr>
        <b/>
        <i/>
        <sz val="14"/>
        <color indexed="8"/>
        <rFont val="Arial"/>
        <family val="2"/>
      </rPr>
      <t xml:space="preserve">CALWORKS ONLY </t>
    </r>
    <r>
      <rPr>
        <b/>
        <i/>
        <sz val="14"/>
        <color indexed="10"/>
        <rFont val="Arial"/>
        <family val="2"/>
      </rPr>
      <t>(DO NOT USE)</t>
    </r>
  </si>
  <si>
    <t>FISCAL YEAR 2009/10</t>
  </si>
  <si>
    <t xml:space="preserve">Measure A funding may be allocated to a particular program (if using the funds for Medi-Cal Eligible Program Expenses) or </t>
  </si>
  <si>
    <t>the funding may be used for Capital or Other Non Medi-Cal Eligible Expenses.</t>
  </si>
  <si>
    <t>Please indicate below the expense type and amount allocated.</t>
  </si>
  <si>
    <t>Medi-Cal Eligible</t>
  </si>
  <si>
    <t>Capital or Other</t>
  </si>
  <si>
    <t>Program Expenses</t>
  </si>
  <si>
    <t>Non Medi-Cal Expenses</t>
  </si>
  <si>
    <t>MIA FINANCIAL REWARDS</t>
  </si>
  <si>
    <t>Client Supportive</t>
  </si>
  <si>
    <t>Type of Expense</t>
  </si>
  <si>
    <t>Expenditures</t>
  </si>
  <si>
    <t>Total MIA Funding</t>
  </si>
  <si>
    <t xml:space="preserve">MIA Financial Rewards funding may be used for Client Supportive Expenditures or Medi-Cal eligible expenses </t>
  </si>
  <si>
    <t>within the Service Team program budget.</t>
  </si>
  <si>
    <t xml:space="preserve">ALAMEDA COUNTY </t>
  </si>
  <si>
    <t>ALLOCATION</t>
  </si>
  <si>
    <t xml:space="preserve">Contractor:  </t>
  </si>
  <si>
    <t>Program</t>
  </si>
  <si>
    <t>Allocation</t>
  </si>
  <si>
    <t>Funding</t>
  </si>
  <si>
    <t>N/A</t>
  </si>
  <si>
    <t>Total Budget</t>
  </si>
  <si>
    <t>CalWORKs Fees or Pay For Performace (If Applicable)</t>
  </si>
  <si>
    <t>Total Contract</t>
  </si>
  <si>
    <t>MH Professional Contracted Services</t>
  </si>
  <si>
    <t>CCMR</t>
  </si>
  <si>
    <t>FISCAL YEAR 2016/17</t>
  </si>
  <si>
    <t>FISCAL YEAR 2016-17</t>
  </si>
  <si>
    <t>Revised: 2/16/2016</t>
  </si>
  <si>
    <t>Budget Percentages</t>
  </si>
  <si>
    <t>Overall Benefits % Salaries</t>
  </si>
  <si>
    <t>Total Salaries % to Master Contract (MC) Gross Costs</t>
  </si>
  <si>
    <t>Total Client Support Expenditures % to MC Gross Costs</t>
  </si>
  <si>
    <t>Total Ops Expenses % to MC Gross Costs</t>
  </si>
  <si>
    <t>Total Admin Expenses % to MC Gross Costs</t>
  </si>
  <si>
    <t>Other Admin Expenses % to Other Gross Costs</t>
  </si>
  <si>
    <t>Total Revenue % to MH Gross Costs</t>
  </si>
  <si>
    <r>
      <t>DO NOT DELETE ***</t>
    </r>
    <r>
      <rPr>
        <b/>
        <u/>
        <sz val="16"/>
        <color indexed="10"/>
        <rFont val="Arial"/>
        <family val="2"/>
      </rPr>
      <t>HIDE ONLY</t>
    </r>
    <r>
      <rPr>
        <b/>
        <sz val="16"/>
        <color indexed="10"/>
        <rFont val="Arial"/>
        <family val="2"/>
      </rPr>
      <t>***</t>
    </r>
  </si>
  <si>
    <t>RU # Pending</t>
  </si>
  <si>
    <t>RU # N/A</t>
  </si>
  <si>
    <r>
      <t xml:space="preserve">GROSS COST </t>
    </r>
    <r>
      <rPr>
        <b/>
        <sz val="8"/>
        <color indexed="8"/>
        <rFont val="Arial"/>
        <family val="2"/>
      </rPr>
      <t xml:space="preserve">W/O CLIENT SUPPORTIVE EXPENDITURES </t>
    </r>
  </si>
  <si>
    <t>Annual Budget</t>
  </si>
  <si>
    <t>Exhibit B-3</t>
  </si>
  <si>
    <t>Method and Rate of Reimbursement</t>
  </si>
  <si>
    <t>Master Contract</t>
  </si>
  <si>
    <t>Rate Sheet</t>
  </si>
  <si>
    <t xml:space="preserve">Reporting </t>
  </si>
  <si>
    <t xml:space="preserve">Reimbursement </t>
  </si>
  <si>
    <t>Units</t>
  </si>
  <si>
    <t>Unit</t>
  </si>
  <si>
    <t xml:space="preserve">Service / Program </t>
  </si>
  <si>
    <t>Method</t>
  </si>
  <si>
    <t>of Service</t>
  </si>
  <si>
    <t>Rate</t>
  </si>
  <si>
    <t>*** IMPORTANT NOTICE ***</t>
  </si>
  <si>
    <t>The County of Alameda sets the County Maximum Contract Rate (CCMR). All contracted rates that appear on this Rate Sheet will be reduced if at any time they exceed the CCMR.</t>
  </si>
  <si>
    <t>FY 16/17</t>
  </si>
  <si>
    <t>Not To Exceed</t>
  </si>
  <si>
    <t xml:space="preserve">Admin Expense </t>
  </si>
  <si>
    <t>12 Months</t>
  </si>
  <si>
    <t>Organization:</t>
  </si>
  <si>
    <t xml:space="preserve">TOTAL </t>
  </si>
  <si>
    <t xml:space="preserve">Preparation Date: </t>
  </si>
  <si>
    <t>Provisional Rate</t>
  </si>
  <si>
    <t>Residential, Day, or Outreach</t>
  </si>
  <si>
    <t>Program:</t>
  </si>
  <si>
    <t xml:space="preserve">Bidder Name: </t>
  </si>
  <si>
    <t>Comments/Tips:Tricks</t>
  </si>
  <si>
    <t>Number of Direct Service Staff:</t>
  </si>
  <si>
    <t>Did the provider include supervision time?</t>
  </si>
  <si>
    <t>Number of Admin Staff:</t>
  </si>
  <si>
    <t>Do the Staff match the requirements of the RFP?:</t>
  </si>
  <si>
    <t>% of Costs for Direct Service Staff:</t>
  </si>
  <si>
    <t>Variance to RFP Allocation</t>
  </si>
  <si>
    <t>% of Costs for Admin Staff:</t>
  </si>
  <si>
    <t>Are the Direct/Admin Staff correctly designated?:</t>
  </si>
  <si>
    <t>Are the Salary Ranges Reasonable?:</t>
  </si>
  <si>
    <t>Are the salaries in red below?</t>
  </si>
  <si>
    <t>Total Staff:</t>
  </si>
  <si>
    <t>Any inconsistent budget practices? Rent and Depreciation?:</t>
  </si>
  <si>
    <t>Are the Operating Costs Reasonable?</t>
  </si>
  <si>
    <t>Total FTE:</t>
  </si>
  <si>
    <t>Current Creditworthyness? Specific Requirements:</t>
  </si>
  <si>
    <t>Total Salaries % to Gross Costs:</t>
  </si>
  <si>
    <t>Benefits %:</t>
  </si>
  <si>
    <t>Do the Operating Expenses match the requirements of the RFP?:</t>
  </si>
  <si>
    <t>Total Operating Expenses % to Gross Costs:</t>
  </si>
  <si>
    <t>Total GrossCosts:</t>
  </si>
  <si>
    <t>Are the rates at or below CCMR?</t>
  </si>
  <si>
    <t>Total Administrative Expenses % to Gross Costs:</t>
  </si>
  <si>
    <t>Are all detail tabs completed?</t>
  </si>
  <si>
    <t>Does the Budget Narrative explain anolomies?</t>
  </si>
  <si>
    <t>Positions/Titles</t>
  </si>
  <si>
    <r>
      <t xml:space="preserve">Annualized Salary </t>
    </r>
    <r>
      <rPr>
        <b/>
        <i/>
        <sz val="10"/>
        <rFont val="Arial"/>
        <family val="2"/>
      </rPr>
      <t>(12 months)</t>
    </r>
  </si>
  <si>
    <t>Common Staff Positions and Salary Ranges</t>
  </si>
  <si>
    <t>Position</t>
  </si>
  <si>
    <t>Low</t>
  </si>
  <si>
    <t>High</t>
  </si>
  <si>
    <t>LPHA - Licensed</t>
  </si>
  <si>
    <t>LPHA - Unlicensed</t>
  </si>
  <si>
    <t>MHRS (Masters)</t>
  </si>
  <si>
    <t>MHRS (BS + 4)</t>
  </si>
  <si>
    <t>MHRS (AA + 6)</t>
  </si>
  <si>
    <t>Peer Counselor</t>
  </si>
  <si>
    <t>Start-Up</t>
  </si>
  <si>
    <t xml:space="preserve">Total Annualized Programs: </t>
  </si>
  <si>
    <t>Start-Up Period from Budget Narrative</t>
  </si>
  <si>
    <t>Early Childhood Mental Health Consultation</t>
  </si>
  <si>
    <t>ECMH Consultation</t>
  </si>
  <si>
    <t>Crisis Residential Treatment</t>
  </si>
  <si>
    <t>Construction Costs</t>
  </si>
  <si>
    <t>Annualized Budget</t>
  </si>
  <si>
    <t>Office Expense (Furniture)</t>
  </si>
  <si>
    <t>Communications (IT)</t>
  </si>
  <si>
    <t>Professional &amp; Specialized Services (Construction)</t>
  </si>
  <si>
    <t>Rate Based</t>
  </si>
  <si>
    <t xml:space="preserve">GROSS COST </t>
  </si>
  <si>
    <t>Service Hours</t>
  </si>
  <si>
    <t>Older Adult Service Team</t>
  </si>
  <si>
    <t>$780,000 Maximum Annual Allocation</t>
  </si>
  <si>
    <t>Maximum 1x Allocation</t>
  </si>
  <si>
    <t>Number of Months of Start-up</t>
  </si>
  <si>
    <t xml:space="preserve">COST PER MINUTE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</si>
</sst>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General_)"/>
    <numFmt numFmtId="165" formatCode="dd\-mmm\-yy_)"/>
    <numFmt numFmtId="166" formatCode="_(* #,##0_);_(* \(#,##0\);_(* &quot;-&quot;??_);_(@_)"/>
    <numFmt numFmtId="167" formatCode="#,##0.000_);\(#,##0.000\)"/>
    <numFmt numFmtId="168" formatCode="0.00_);\(0.00\)"/>
    <numFmt numFmtId="169" formatCode="&quot;$&quot;#,##0\ ;\(&quot;$&quot;#,##0\)"/>
    <numFmt numFmtId="170" formatCode="_(&quot;$&quot;* #,##0_);_(&quot;$&quot;* \(#,##0\);_(&quot;$&quot;* &quot;-&quot;??_);_(@_)"/>
    <numFmt numFmtId="171" formatCode="00000"/>
    <numFmt numFmtId="172" formatCode="0_);[Red]\(0\)"/>
    <numFmt numFmtId="173" formatCode="&quot;$&quot;#,##0"/>
  </numFmts>
  <fonts count="59" x14ac:knownFonts="1">
    <font>
      <sz val="8"/>
      <name val="Arial"/>
      <family val="2"/>
    </font>
    <font>
      <sz val="12"/>
      <name val="Arial"/>
      <family val="2"/>
    </font>
    <font>
      <b/>
      <sz val="12"/>
      <color indexed="8"/>
      <name val="Arial"/>
      <family val="2"/>
    </font>
    <font>
      <sz val="8"/>
      <name val="Courier"/>
      <family val="3"/>
    </font>
    <font>
      <sz val="18"/>
      <color indexed="24"/>
      <name val="Arial"/>
      <family val="2"/>
    </font>
    <font>
      <i/>
      <sz val="12"/>
      <color indexed="24"/>
      <name val="Arial"/>
      <family val="2"/>
    </font>
    <font>
      <sz val="12"/>
      <color indexed="8"/>
      <name val="Arial"/>
      <family val="2"/>
    </font>
    <font>
      <sz val="12"/>
      <name val="Arial"/>
      <family val="2"/>
    </font>
    <font>
      <b/>
      <sz val="10"/>
      <color indexed="8"/>
      <name val="Arial"/>
      <family val="2"/>
    </font>
    <font>
      <sz val="10"/>
      <color indexed="8"/>
      <name val="Arial"/>
      <family val="2"/>
    </font>
    <font>
      <b/>
      <sz val="12"/>
      <name val="Arial"/>
      <family val="2"/>
    </font>
    <font>
      <b/>
      <sz val="14"/>
      <color indexed="8"/>
      <name val="Arial"/>
      <family val="2"/>
    </font>
    <font>
      <sz val="11"/>
      <name val="Arial"/>
      <family val="2"/>
    </font>
    <font>
      <sz val="10"/>
      <name val="Arial"/>
      <family val="2"/>
    </font>
    <font>
      <sz val="9"/>
      <name val="Arial Narrow"/>
      <family val="2"/>
    </font>
    <font>
      <sz val="9"/>
      <name val="Arial Narrow"/>
      <family val="2"/>
    </font>
    <font>
      <sz val="11"/>
      <name val="Arial Narrow"/>
      <family val="2"/>
    </font>
    <font>
      <sz val="11"/>
      <name val="Arial Narrow"/>
      <family val="2"/>
    </font>
    <font>
      <sz val="8"/>
      <name val="Arial"/>
      <family val="2"/>
    </font>
    <font>
      <sz val="8"/>
      <name val="Arial Narrow"/>
      <family val="2"/>
    </font>
    <font>
      <sz val="7"/>
      <name val="Small Fonts"/>
      <family val="2"/>
    </font>
    <font>
      <sz val="12"/>
      <color indexed="10"/>
      <name val="Arial"/>
      <family val="2"/>
    </font>
    <font>
      <b/>
      <sz val="8"/>
      <color indexed="8"/>
      <name val="Arial"/>
      <family val="2"/>
    </font>
    <font>
      <b/>
      <sz val="18"/>
      <color indexed="8"/>
      <name val="Arial"/>
      <family val="2"/>
    </font>
    <font>
      <sz val="14"/>
      <name val="Arial"/>
      <family val="2"/>
    </font>
    <font>
      <b/>
      <sz val="24"/>
      <color indexed="8"/>
      <name val="Arial"/>
      <family val="2"/>
    </font>
    <font>
      <b/>
      <sz val="14"/>
      <name val="Arial"/>
      <family val="2"/>
    </font>
    <font>
      <sz val="14"/>
      <color indexed="8"/>
      <name val="Arial"/>
      <family val="2"/>
    </font>
    <font>
      <b/>
      <sz val="16"/>
      <color indexed="10"/>
      <name val="Arial"/>
      <family val="2"/>
    </font>
    <font>
      <sz val="11"/>
      <name val="Tahoma"/>
      <family val="2"/>
    </font>
    <font>
      <sz val="10"/>
      <name val="Arial"/>
      <family val="2"/>
    </font>
    <font>
      <b/>
      <sz val="11"/>
      <name val="Arial"/>
      <family val="2"/>
    </font>
    <font>
      <i/>
      <sz val="11"/>
      <name val="Arial"/>
      <family val="2"/>
    </font>
    <font>
      <b/>
      <u/>
      <sz val="11"/>
      <name val="Arial"/>
      <family val="2"/>
    </font>
    <font>
      <sz val="6"/>
      <name val="Arial"/>
      <family val="2"/>
    </font>
    <font>
      <sz val="8"/>
      <name val="Arial"/>
      <family val="2"/>
    </font>
    <font>
      <sz val="8"/>
      <name val="Arial Narrow"/>
      <family val="2"/>
    </font>
    <font>
      <b/>
      <sz val="13"/>
      <name val="Arial"/>
      <family val="2"/>
    </font>
    <font>
      <b/>
      <sz val="11.5"/>
      <name val="Arial"/>
      <family val="2"/>
    </font>
    <font>
      <sz val="9"/>
      <name val="Arial"/>
      <family val="2"/>
    </font>
    <font>
      <b/>
      <sz val="11"/>
      <name val="Arial Narrow"/>
      <family val="2"/>
    </font>
    <font>
      <i/>
      <sz val="11"/>
      <name val="Arial Narrow"/>
      <family val="2"/>
    </font>
    <font>
      <sz val="12"/>
      <color indexed="81"/>
      <name val="Tahoma"/>
      <family val="2"/>
    </font>
    <font>
      <b/>
      <i/>
      <sz val="14"/>
      <color indexed="8"/>
      <name val="Arial"/>
      <family val="2"/>
    </font>
    <font>
      <b/>
      <i/>
      <sz val="14"/>
      <color indexed="10"/>
      <name val="Arial"/>
      <family val="2"/>
    </font>
    <font>
      <b/>
      <i/>
      <sz val="11"/>
      <name val="Arial Narrow"/>
      <family val="2"/>
    </font>
    <font>
      <b/>
      <u/>
      <sz val="16"/>
      <color indexed="10"/>
      <name val="Arial"/>
      <family val="2"/>
    </font>
    <font>
      <sz val="12"/>
      <color rgb="FF0070C0"/>
      <name val="Arial"/>
      <family val="2"/>
    </font>
    <font>
      <b/>
      <sz val="14"/>
      <color theme="5" tint="-0.499984740745262"/>
      <name val="Arial"/>
      <family val="2"/>
    </font>
    <font>
      <b/>
      <sz val="16"/>
      <color rgb="FFFF0000"/>
      <name val="Arial"/>
      <family val="2"/>
    </font>
    <font>
      <sz val="8"/>
      <color rgb="FF000000"/>
      <name val="Tahoma"/>
      <family val="2"/>
    </font>
    <font>
      <sz val="10"/>
      <color theme="1"/>
      <name val="Calibri"/>
      <family val="2"/>
      <scheme val="minor"/>
    </font>
    <font>
      <b/>
      <sz val="10"/>
      <name val="Arial"/>
      <family val="2"/>
    </font>
    <font>
      <b/>
      <i/>
      <sz val="10"/>
      <name val="Arial"/>
      <family val="2"/>
    </font>
    <font>
      <sz val="9"/>
      <color indexed="81"/>
      <name val="Tahoma"/>
      <family val="2"/>
    </font>
    <font>
      <b/>
      <sz val="9"/>
      <color indexed="81"/>
      <name val="Tahoma"/>
      <family val="2"/>
    </font>
    <font>
      <b/>
      <sz val="14"/>
      <color theme="0"/>
      <name val="Arial"/>
      <family val="2"/>
    </font>
    <font>
      <u/>
      <sz val="12"/>
      <name val="Arial"/>
      <family val="2"/>
    </font>
    <font>
      <b/>
      <sz val="16"/>
      <color indexed="8"/>
      <name val="Arial"/>
      <family val="2"/>
    </font>
  </fonts>
  <fills count="1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indexed="43"/>
        <bgColor indexed="64"/>
      </patternFill>
    </fill>
    <fill>
      <patternFill patternType="lightDown">
        <bgColor indexed="22"/>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99"/>
        <bgColor indexed="64"/>
      </patternFill>
    </fill>
    <fill>
      <patternFill patternType="solid">
        <fgColor rgb="FFFFFF00"/>
        <bgColor indexed="64"/>
      </patternFill>
    </fill>
  </fills>
  <borders count="51">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bottom style="thin">
        <color indexed="8"/>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16">
    <xf numFmtId="164" fontId="0" fillId="0" borderId="0"/>
    <xf numFmtId="43" fontId="1" fillId="0" borderId="0" applyFont="0" applyFill="0" applyBorder="0" applyAlignment="0" applyProtection="0"/>
    <xf numFmtId="3" fontId="3" fillId="0" borderId="0" applyFont="0" applyFill="0" applyBorder="0" applyAlignment="0" applyProtection="0"/>
    <xf numFmtId="44" fontId="1" fillId="0" borderId="0" applyFont="0" applyFill="0" applyBorder="0" applyAlignment="0" applyProtection="0"/>
    <xf numFmtId="169" fontId="3" fillId="0" borderId="0" applyFont="0" applyFill="0" applyBorder="0" applyAlignment="0" applyProtection="0"/>
    <xf numFmtId="0" fontId="3" fillId="0" borderId="0" applyFont="0" applyFill="0" applyBorder="0" applyAlignment="0" applyProtection="0"/>
    <xf numFmtId="2" fontId="3"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9" fillId="0" borderId="0"/>
    <xf numFmtId="0" fontId="13" fillId="0" borderId="0"/>
    <xf numFmtId="0" fontId="13" fillId="0" borderId="0"/>
    <xf numFmtId="164" fontId="18" fillId="0" borderId="0"/>
    <xf numFmtId="0" fontId="14" fillId="0" borderId="0"/>
    <xf numFmtId="0" fontId="3" fillId="0" borderId="1" applyNumberFormat="0" applyFont="0" applyFill="0" applyAlignment="0" applyProtection="0"/>
    <xf numFmtId="9" fontId="18" fillId="0" borderId="0" applyFont="0" applyFill="0" applyBorder="0" applyAlignment="0" applyProtection="0"/>
  </cellStyleXfs>
  <cellXfs count="1049">
    <xf numFmtId="164" fontId="0" fillId="0" borderId="0" xfId="0"/>
    <xf numFmtId="37" fontId="6" fillId="2" borderId="3" xfId="0" applyNumberFormat="1" applyFont="1" applyFill="1" applyBorder="1" applyProtection="1"/>
    <xf numFmtId="37" fontId="6" fillId="0" borderId="4" xfId="0" applyNumberFormat="1" applyFont="1" applyBorder="1" applyAlignment="1" applyProtection="1"/>
    <xf numFmtId="164" fontId="6" fillId="0" borderId="0" xfId="0" applyFont="1" applyBorder="1" applyProtection="1"/>
    <xf numFmtId="164" fontId="6" fillId="0" borderId="2" xfId="0" quotePrefix="1" applyFont="1" applyBorder="1" applyAlignment="1" applyProtection="1">
      <alignment horizontal="left"/>
    </xf>
    <xf numFmtId="39" fontId="6" fillId="0" borderId="2" xfId="0" applyNumberFormat="1" applyFont="1" applyFill="1" applyBorder="1" applyProtection="1"/>
    <xf numFmtId="164" fontId="2" fillId="0" borderId="2" xfId="0" applyFont="1" applyBorder="1" applyProtection="1"/>
    <xf numFmtId="164" fontId="2" fillId="0" borderId="2" xfId="0" quotePrefix="1" applyFont="1" applyBorder="1" applyAlignment="1" applyProtection="1">
      <alignment horizontal="left"/>
    </xf>
    <xf numFmtId="37" fontId="2" fillId="0" borderId="2" xfId="0" applyNumberFormat="1" applyFont="1" applyBorder="1" applyProtection="1"/>
    <xf numFmtId="37" fontId="2" fillId="0" borderId="2" xfId="0" applyNumberFormat="1" applyFont="1" applyFill="1" applyBorder="1" applyProtection="1"/>
    <xf numFmtId="37" fontId="6" fillId="0" borderId="0" xfId="0" applyNumberFormat="1" applyFont="1" applyFill="1" applyBorder="1" applyProtection="1"/>
    <xf numFmtId="37" fontId="6" fillId="0" borderId="5" xfId="0" applyNumberFormat="1" applyFont="1" applyFill="1" applyBorder="1" applyProtection="1"/>
    <xf numFmtId="164" fontId="6" fillId="0" borderId="5" xfId="0" applyFont="1" applyBorder="1" applyProtection="1"/>
    <xf numFmtId="37" fontId="2" fillId="0" borderId="4" xfId="0" applyNumberFormat="1" applyFont="1" applyFill="1" applyBorder="1" applyProtection="1"/>
    <xf numFmtId="164" fontId="6" fillId="0" borderId="0" xfId="0" applyFont="1" applyBorder="1" applyAlignment="1" applyProtection="1">
      <alignment horizontal="left"/>
    </xf>
    <xf numFmtId="39" fontId="6" fillId="0" borderId="9" xfId="0" applyNumberFormat="1" applyFont="1" applyFill="1" applyBorder="1" applyProtection="1"/>
    <xf numFmtId="39" fontId="6" fillId="0" borderId="10" xfId="0" applyNumberFormat="1" applyFont="1" applyFill="1" applyBorder="1" applyProtection="1"/>
    <xf numFmtId="39" fontId="6" fillId="0" borderId="6" xfId="0" applyNumberFormat="1" applyFont="1" applyFill="1" applyBorder="1" applyProtection="1"/>
    <xf numFmtId="164" fontId="6" fillId="0" borderId="0" xfId="0" applyFont="1" applyFill="1" applyBorder="1" applyProtection="1"/>
    <xf numFmtId="37" fontId="2" fillId="0" borderId="4" xfId="1" applyNumberFormat="1" applyFont="1" applyFill="1" applyBorder="1" applyProtection="1"/>
    <xf numFmtId="37" fontId="2" fillId="0" borderId="2" xfId="1" applyNumberFormat="1" applyFont="1" applyFill="1" applyBorder="1" applyProtection="1"/>
    <xf numFmtId="166" fontId="6" fillId="0" borderId="0" xfId="1" applyNumberFormat="1" applyFont="1" applyFill="1" applyBorder="1" applyProtection="1"/>
    <xf numFmtId="4" fontId="6" fillId="0" borderId="0" xfId="1" applyNumberFormat="1" applyFont="1" applyFill="1" applyBorder="1" applyProtection="1"/>
    <xf numFmtId="37" fontId="2" fillId="0" borderId="7" xfId="0" applyNumberFormat="1" applyFont="1" applyFill="1" applyBorder="1" applyProtection="1"/>
    <xf numFmtId="164" fontId="6" fillId="0" borderId="11" xfId="0" applyFont="1" applyFill="1" applyBorder="1" applyProtection="1"/>
    <xf numFmtId="39" fontId="6" fillId="0" borderId="0" xfId="0" applyNumberFormat="1" applyFont="1" applyFill="1" applyBorder="1" applyProtection="1"/>
    <xf numFmtId="164" fontId="6" fillId="0" borderId="8" xfId="0" applyFont="1" applyFill="1" applyBorder="1" applyProtection="1"/>
    <xf numFmtId="37" fontId="6" fillId="3" borderId="8" xfId="0" applyNumberFormat="1" applyFont="1" applyFill="1" applyBorder="1" applyProtection="1"/>
    <xf numFmtId="39" fontId="6" fillId="3" borderId="8" xfId="0" applyNumberFormat="1" applyFont="1" applyFill="1" applyBorder="1" applyProtection="1"/>
    <xf numFmtId="164" fontId="6" fillId="3" borderId="8" xfId="0" applyFont="1" applyFill="1" applyBorder="1" applyProtection="1"/>
    <xf numFmtId="37" fontId="6" fillId="3" borderId="5" xfId="0" applyNumberFormat="1" applyFont="1" applyFill="1" applyBorder="1" applyProtection="1"/>
    <xf numFmtId="39" fontId="6" fillId="3" borderId="5" xfId="0" applyNumberFormat="1" applyFont="1" applyFill="1" applyBorder="1" applyProtection="1"/>
    <xf numFmtId="164" fontId="6" fillId="3" borderId="5" xfId="0" applyFont="1" applyFill="1" applyBorder="1" applyProtection="1"/>
    <xf numFmtId="37" fontId="6" fillId="3" borderId="3" xfId="0" applyNumberFormat="1" applyFont="1" applyFill="1" applyBorder="1" applyProtection="1"/>
    <xf numFmtId="39" fontId="6" fillId="3" borderId="3" xfId="0" applyNumberFormat="1" applyFont="1" applyFill="1" applyBorder="1" applyProtection="1"/>
    <xf numFmtId="164" fontId="6" fillId="3" borderId="3" xfId="0" applyFont="1" applyFill="1" applyBorder="1" applyProtection="1"/>
    <xf numFmtId="37" fontId="6" fillId="3" borderId="0" xfId="0" applyNumberFormat="1" applyFont="1" applyFill="1" applyBorder="1" applyProtection="1"/>
    <xf numFmtId="39" fontId="6" fillId="3" borderId="0" xfId="0" applyNumberFormat="1" applyFont="1" applyFill="1" applyBorder="1" applyProtection="1"/>
    <xf numFmtId="37" fontId="6" fillId="0" borderId="3" xfId="0" applyNumberFormat="1" applyFont="1" applyFill="1" applyBorder="1" applyProtection="1"/>
    <xf numFmtId="37" fontId="2" fillId="0" borderId="3" xfId="1" applyNumberFormat="1" applyFont="1" applyFill="1" applyBorder="1" applyProtection="1"/>
    <xf numFmtId="164" fontId="6" fillId="3" borderId="0" xfId="0" applyFont="1" applyFill="1" applyBorder="1" applyProtection="1"/>
    <xf numFmtId="3" fontId="6" fillId="3" borderId="8" xfId="0" applyNumberFormat="1" applyFont="1" applyFill="1" applyBorder="1" applyProtection="1"/>
    <xf numFmtId="3" fontId="6" fillId="3" borderId="0" xfId="0" applyNumberFormat="1" applyFont="1" applyFill="1" applyBorder="1" applyProtection="1"/>
    <xf numFmtId="3" fontId="6" fillId="3" borderId="5" xfId="0" applyNumberFormat="1" applyFont="1" applyFill="1" applyBorder="1" applyProtection="1"/>
    <xf numFmtId="3" fontId="6" fillId="3" borderId="3" xfId="0" applyNumberFormat="1" applyFont="1" applyFill="1" applyBorder="1" applyProtection="1"/>
    <xf numFmtId="3" fontId="6" fillId="0" borderId="0" xfId="0" applyNumberFormat="1" applyFont="1" applyFill="1" applyBorder="1" applyProtection="1"/>
    <xf numFmtId="0" fontId="14" fillId="0" borderId="0" xfId="13"/>
    <xf numFmtId="0" fontId="17" fillId="0" borderId="0" xfId="13" applyFont="1"/>
    <xf numFmtId="0" fontId="16" fillId="2" borderId="0" xfId="13" quotePrefix="1" applyFont="1" applyFill="1" applyAlignment="1">
      <alignment horizontal="center"/>
    </xf>
    <xf numFmtId="0" fontId="19" fillId="2" borderId="0" xfId="13" applyFont="1" applyFill="1" applyAlignment="1">
      <alignment horizontal="right" vertical="center"/>
    </xf>
    <xf numFmtId="0" fontId="17" fillId="2" borderId="0" xfId="13" applyFont="1" applyFill="1" applyBorder="1" applyAlignment="1">
      <alignment vertical="center"/>
    </xf>
    <xf numFmtId="3" fontId="7" fillId="2" borderId="0" xfId="13" applyNumberFormat="1" applyFont="1" applyFill="1" applyBorder="1" applyAlignment="1">
      <alignment horizontal="center" vertical="center"/>
    </xf>
    <xf numFmtId="0" fontId="20" fillId="0" borderId="0" xfId="13" applyFont="1" applyBorder="1" applyAlignment="1">
      <alignment horizontal="left" vertical="center"/>
    </xf>
    <xf numFmtId="37" fontId="2" fillId="2" borderId="2" xfId="0" applyNumberFormat="1" applyFont="1" applyFill="1" applyBorder="1" applyProtection="1"/>
    <xf numFmtId="164" fontId="0" fillId="0" borderId="0" xfId="0" applyFill="1"/>
    <xf numFmtId="164" fontId="6" fillId="0" borderId="0" xfId="0" applyFont="1" applyFill="1" applyProtection="1"/>
    <xf numFmtId="3" fontId="6" fillId="0" borderId="0" xfId="0" applyNumberFormat="1" applyFont="1" applyFill="1" applyProtection="1"/>
    <xf numFmtId="4" fontId="6" fillId="0" borderId="0" xfId="0" applyNumberFormat="1" applyFont="1" applyFill="1" applyProtection="1"/>
    <xf numFmtId="164" fontId="6" fillId="0" borderId="0" xfId="0" applyFont="1" applyFill="1" applyAlignment="1" applyProtection="1">
      <alignment horizontal="fill"/>
    </xf>
    <xf numFmtId="164" fontId="6" fillId="0" borderId="0" xfId="0" applyFont="1" applyFill="1" applyAlignment="1" applyProtection="1">
      <alignment horizontal="left"/>
    </xf>
    <xf numFmtId="164" fontId="6" fillId="0" borderId="0" xfId="0" applyFont="1" applyFill="1" applyAlignment="1" applyProtection="1">
      <alignment horizontal="right"/>
    </xf>
    <xf numFmtId="37" fontId="2" fillId="0" borderId="5" xfId="0" applyNumberFormat="1" applyFont="1" applyFill="1" applyBorder="1" applyProtection="1"/>
    <xf numFmtId="164" fontId="2" fillId="0" borderId="2" xfId="0" applyFont="1" applyBorder="1" applyAlignment="1" applyProtection="1">
      <alignment horizontal="left"/>
    </xf>
    <xf numFmtId="164" fontId="2" fillId="0" borderId="0" xfId="0" quotePrefix="1" applyFont="1" applyBorder="1" applyAlignment="1" applyProtection="1">
      <alignment horizontal="left"/>
    </xf>
    <xf numFmtId="37" fontId="2" fillId="0" borderId="0" xfId="0" applyNumberFormat="1" applyFont="1" applyFill="1" applyBorder="1" applyProtection="1"/>
    <xf numFmtId="164" fontId="2" fillId="0" borderId="5" xfId="0" applyFont="1" applyFill="1" applyBorder="1" applyAlignment="1" applyProtection="1">
      <alignment horizontal="left"/>
    </xf>
    <xf numFmtId="3" fontId="2" fillId="0" borderId="5" xfId="0" applyNumberFormat="1" applyFont="1" applyFill="1" applyBorder="1" applyProtection="1"/>
    <xf numFmtId="164" fontId="2" fillId="0" borderId="4" xfId="0" applyFont="1" applyBorder="1" applyAlignment="1" applyProtection="1">
      <alignment horizontal="left"/>
    </xf>
    <xf numFmtId="164" fontId="2" fillId="0" borderId="5" xfId="0" applyFont="1" applyBorder="1" applyAlignment="1" applyProtection="1">
      <alignment horizontal="center"/>
    </xf>
    <xf numFmtId="164" fontId="6" fillId="0" borderId="7" xfId="0" applyFont="1" applyFill="1" applyBorder="1" applyAlignment="1" applyProtection="1">
      <alignment horizontal="right"/>
    </xf>
    <xf numFmtId="164" fontId="2" fillId="0" borderId="5" xfId="0" quotePrefix="1" applyFont="1" applyBorder="1" applyAlignment="1" applyProtection="1">
      <alignment horizontal="right"/>
    </xf>
    <xf numFmtId="3" fontId="2" fillId="0" borderId="5" xfId="0" quotePrefix="1" applyNumberFormat="1" applyFont="1" applyBorder="1" applyAlignment="1" applyProtection="1">
      <alignment horizontal="right"/>
    </xf>
    <xf numFmtId="164" fontId="6" fillId="0" borderId="3" xfId="0" applyFont="1" applyBorder="1" applyAlignment="1" applyProtection="1">
      <alignment horizontal="left"/>
    </xf>
    <xf numFmtId="39" fontId="6" fillId="0" borderId="3" xfId="0" applyNumberFormat="1" applyFont="1" applyFill="1" applyBorder="1" applyProtection="1"/>
    <xf numFmtId="37" fontId="6" fillId="4" borderId="0" xfId="0" applyNumberFormat="1" applyFont="1" applyFill="1" applyBorder="1" applyProtection="1"/>
    <xf numFmtId="37" fontId="6" fillId="4" borderId="3" xfId="0" applyNumberFormat="1" applyFont="1" applyFill="1" applyBorder="1" applyProtection="1"/>
    <xf numFmtId="39" fontId="6" fillId="4" borderId="5" xfId="0" applyNumberFormat="1" applyFont="1" applyFill="1" applyBorder="1" applyProtection="1"/>
    <xf numFmtId="37" fontId="6" fillId="4" borderId="5" xfId="0" applyNumberFormat="1" applyFont="1" applyFill="1" applyBorder="1" applyProtection="1"/>
    <xf numFmtId="39" fontId="6" fillId="0" borderId="9" xfId="0" applyNumberFormat="1" applyFont="1" applyBorder="1" applyProtection="1"/>
    <xf numFmtId="39" fontId="6" fillId="4" borderId="0" xfId="0" applyNumberFormat="1" applyFont="1" applyFill="1" applyBorder="1" applyProtection="1"/>
    <xf numFmtId="164" fontId="8" fillId="4" borderId="13" xfId="0" quotePrefix="1" applyFont="1" applyFill="1" applyBorder="1" applyAlignment="1" applyProtection="1">
      <alignment horizontal="left"/>
    </xf>
    <xf numFmtId="164" fontId="8" fillId="4" borderId="0" xfId="0" quotePrefix="1" applyFont="1" applyFill="1" applyBorder="1" applyAlignment="1" applyProtection="1">
      <alignment horizontal="left"/>
    </xf>
    <xf numFmtId="164" fontId="6" fillId="4" borderId="0" xfId="0" applyFont="1" applyFill="1" applyBorder="1" applyProtection="1"/>
    <xf numFmtId="164" fontId="6" fillId="4" borderId="5" xfId="0" applyFont="1" applyFill="1" applyBorder="1" applyProtection="1"/>
    <xf numFmtId="164" fontId="2" fillId="4" borderId="13" xfId="0" quotePrefix="1" applyFont="1" applyFill="1" applyBorder="1" applyAlignment="1" applyProtection="1">
      <alignment horizontal="left"/>
    </xf>
    <xf numFmtId="39" fontId="21" fillId="4" borderId="0" xfId="0" applyNumberFormat="1" applyFont="1" applyFill="1" applyBorder="1" applyProtection="1"/>
    <xf numFmtId="37" fontId="21" fillId="4" borderId="0" xfId="0" applyNumberFormat="1" applyFont="1" applyFill="1" applyBorder="1" applyProtection="1"/>
    <xf numFmtId="37" fontId="6" fillId="4" borderId="8" xfId="0" applyNumberFormat="1" applyFont="1" applyFill="1" applyBorder="1" applyProtection="1"/>
    <xf numFmtId="37" fontId="6" fillId="4" borderId="5" xfId="0" applyNumberFormat="1" applyFont="1" applyFill="1" applyBorder="1" applyAlignment="1" applyProtection="1"/>
    <xf numFmtId="37" fontId="6" fillId="4" borderId="4" xfId="0" applyNumberFormat="1" applyFont="1" applyFill="1" applyBorder="1" applyAlignment="1" applyProtection="1"/>
    <xf numFmtId="37" fontId="6" fillId="4" borderId="14" xfId="0" applyNumberFormat="1" applyFont="1" applyFill="1" applyBorder="1" applyAlignment="1" applyProtection="1"/>
    <xf numFmtId="37" fontId="6" fillId="4" borderId="7" xfId="0" applyNumberFormat="1" applyFont="1" applyFill="1" applyBorder="1" applyAlignment="1" applyProtection="1"/>
    <xf numFmtId="37" fontId="6" fillId="4" borderId="6" xfId="0" applyNumberFormat="1" applyFont="1" applyFill="1" applyBorder="1" applyAlignment="1" applyProtection="1"/>
    <xf numFmtId="37" fontId="6" fillId="4" borderId="3" xfId="0" applyNumberFormat="1" applyFont="1" applyFill="1" applyBorder="1" applyAlignment="1" applyProtection="1"/>
    <xf numFmtId="37" fontId="6" fillId="4" borderId="11" xfId="0" applyNumberFormat="1" applyFont="1" applyFill="1" applyBorder="1" applyAlignment="1" applyProtection="1"/>
    <xf numFmtId="164" fontId="2" fillId="4" borderId="13" xfId="0" applyFont="1" applyFill="1" applyBorder="1" applyProtection="1"/>
    <xf numFmtId="164" fontId="2" fillId="4" borderId="6" xfId="0" applyFont="1" applyFill="1" applyBorder="1" applyProtection="1"/>
    <xf numFmtId="37" fontId="2" fillId="0" borderId="2" xfId="0" applyNumberFormat="1" applyFont="1" applyBorder="1" applyAlignment="1" applyProtection="1"/>
    <xf numFmtId="164" fontId="8" fillId="0" borderId="0" xfId="0" quotePrefix="1" applyFont="1" applyFill="1" applyBorder="1" applyAlignment="1" applyProtection="1">
      <alignment horizontal="left"/>
    </xf>
    <xf numFmtId="164" fontId="8" fillId="4" borderId="14" xfId="0" quotePrefix="1" applyFont="1" applyFill="1" applyBorder="1" applyAlignment="1" applyProtection="1">
      <alignment horizontal="left"/>
    </xf>
    <xf numFmtId="164" fontId="8" fillId="4" borderId="5" xfId="0" quotePrefix="1" applyFont="1" applyFill="1" applyBorder="1" applyAlignment="1" applyProtection="1">
      <alignment horizontal="left"/>
    </xf>
    <xf numFmtId="164" fontId="2" fillId="0" borderId="0" xfId="0" applyFont="1" applyFill="1" applyBorder="1" applyProtection="1"/>
    <xf numFmtId="37" fontId="6" fillId="2" borderId="5" xfId="0" applyNumberFormat="1" applyFont="1" applyFill="1" applyBorder="1" applyProtection="1"/>
    <xf numFmtId="164" fontId="2" fillId="0" borderId="0" xfId="0" applyFont="1" applyFill="1" applyBorder="1" applyAlignment="1" applyProtection="1">
      <alignment horizontal="left"/>
    </xf>
    <xf numFmtId="3" fontId="2" fillId="0" borderId="0" xfId="0" applyNumberFormat="1" applyFont="1" applyFill="1" applyBorder="1" applyProtection="1"/>
    <xf numFmtId="164" fontId="6" fillId="4" borderId="8" xfId="0" applyFont="1" applyFill="1" applyBorder="1" applyProtection="1"/>
    <xf numFmtId="164" fontId="6" fillId="4" borderId="3" xfId="0" applyFont="1" applyFill="1" applyBorder="1" applyProtection="1"/>
    <xf numFmtId="39" fontId="6" fillId="0" borderId="11" xfId="0" applyNumberFormat="1" applyFont="1" applyFill="1" applyBorder="1" applyProtection="1"/>
    <xf numFmtId="164" fontId="2" fillId="0" borderId="0" xfId="0" applyFont="1" applyBorder="1" applyAlignment="1" applyProtection="1">
      <alignment horizontal="left"/>
    </xf>
    <xf numFmtId="164" fontId="2" fillId="0" borderId="0" xfId="0" quotePrefix="1" applyFont="1" applyFill="1" applyBorder="1" applyAlignment="1" applyProtection="1">
      <alignment horizontal="left"/>
    </xf>
    <xf numFmtId="4" fontId="6" fillId="4" borderId="15" xfId="0" applyNumberFormat="1" applyFont="1" applyFill="1" applyBorder="1" applyProtection="1"/>
    <xf numFmtId="3" fontId="6" fillId="4" borderId="0" xfId="3" applyNumberFormat="1" applyFont="1" applyFill="1" applyBorder="1" applyProtection="1"/>
    <xf numFmtId="3" fontId="2" fillId="4" borderId="0" xfId="3" quotePrefix="1" applyNumberFormat="1" applyFont="1" applyFill="1" applyBorder="1" applyAlignment="1" applyProtection="1">
      <alignment horizontal="left"/>
    </xf>
    <xf numFmtId="3" fontId="2" fillId="4" borderId="0" xfId="3" applyNumberFormat="1" applyFont="1" applyFill="1" applyBorder="1" applyProtection="1"/>
    <xf numFmtId="3" fontId="2" fillId="4" borderId="3" xfId="3" applyNumberFormat="1" applyFont="1" applyFill="1" applyBorder="1" applyProtection="1"/>
    <xf numFmtId="3" fontId="2" fillId="4" borderId="5" xfId="3" quotePrefix="1" applyNumberFormat="1" applyFont="1" applyFill="1" applyBorder="1" applyAlignment="1" applyProtection="1">
      <alignment horizontal="left"/>
    </xf>
    <xf numFmtId="3" fontId="2" fillId="0" borderId="0" xfId="3" quotePrefix="1" applyNumberFormat="1" applyFont="1" applyFill="1" applyBorder="1" applyAlignment="1" applyProtection="1">
      <alignment horizontal="left"/>
    </xf>
    <xf numFmtId="3" fontId="6" fillId="4" borderId="0" xfId="3" quotePrefix="1" applyNumberFormat="1" applyFont="1" applyFill="1" applyBorder="1" applyAlignment="1" applyProtection="1">
      <alignment horizontal="left"/>
    </xf>
    <xf numFmtId="164" fontId="2" fillId="4" borderId="14" xfId="0" quotePrefix="1" applyFont="1" applyFill="1" applyBorder="1" applyAlignment="1" applyProtection="1">
      <alignment horizontal="left"/>
    </xf>
    <xf numFmtId="164" fontId="6" fillId="4" borderId="13" xfId="0" quotePrefix="1" applyFont="1" applyFill="1" applyBorder="1" applyAlignment="1" applyProtection="1">
      <alignment horizontal="left"/>
    </xf>
    <xf numFmtId="164" fontId="7" fillId="3" borderId="0" xfId="0" applyFont="1" applyFill="1" applyBorder="1" applyProtection="1"/>
    <xf numFmtId="164" fontId="7" fillId="3" borderId="5" xfId="0" applyFont="1" applyFill="1" applyBorder="1" applyProtection="1"/>
    <xf numFmtId="4" fontId="6" fillId="0" borderId="0" xfId="0" applyNumberFormat="1" applyFont="1" applyFill="1" applyBorder="1" applyProtection="1"/>
    <xf numFmtId="164" fontId="7" fillId="3" borderId="8" xfId="0" applyFont="1" applyFill="1" applyBorder="1" applyProtection="1"/>
    <xf numFmtId="4" fontId="6" fillId="3" borderId="3" xfId="0" applyNumberFormat="1" applyFont="1" applyFill="1" applyBorder="1" applyProtection="1"/>
    <xf numFmtId="4" fontId="6" fillId="4" borderId="2" xfId="0" applyNumberFormat="1" applyFont="1" applyFill="1" applyBorder="1" applyProtection="1"/>
    <xf numFmtId="37" fontId="21" fillId="4" borderId="9" xfId="0" applyNumberFormat="1" applyFont="1" applyFill="1" applyBorder="1" applyAlignment="1" applyProtection="1"/>
    <xf numFmtId="4" fontId="6" fillId="3" borderId="5" xfId="0" applyNumberFormat="1" applyFont="1" applyFill="1" applyBorder="1" applyProtection="1"/>
    <xf numFmtId="37" fontId="6" fillId="4" borderId="15" xfId="0" applyNumberFormat="1" applyFont="1" applyFill="1" applyBorder="1" applyAlignment="1" applyProtection="1"/>
    <xf numFmtId="37" fontId="21" fillId="4" borderId="8" xfId="0" applyNumberFormat="1" applyFont="1" applyFill="1" applyBorder="1" applyAlignment="1" applyProtection="1"/>
    <xf numFmtId="37" fontId="21" fillId="4" borderId="0" xfId="0" applyNumberFormat="1" applyFont="1" applyFill="1" applyBorder="1" applyAlignment="1" applyProtection="1"/>
    <xf numFmtId="37" fontId="21" fillId="4" borderId="5" xfId="0" applyNumberFormat="1" applyFont="1" applyFill="1" applyBorder="1" applyAlignment="1" applyProtection="1"/>
    <xf numFmtId="164" fontId="6" fillId="3" borderId="0" xfId="0" applyFont="1" applyFill="1" applyBorder="1" applyAlignment="1" applyProtection="1">
      <alignment horizontal="right"/>
    </xf>
    <xf numFmtId="164" fontId="6" fillId="3" borderId="5" xfId="0" applyFont="1" applyFill="1" applyBorder="1" applyAlignment="1" applyProtection="1">
      <alignment horizontal="right"/>
    </xf>
    <xf numFmtId="37" fontId="6" fillId="4" borderId="16" xfId="0" applyNumberFormat="1" applyFont="1" applyFill="1" applyBorder="1" applyProtection="1"/>
    <xf numFmtId="37" fontId="6" fillId="0" borderId="0" xfId="0" applyNumberFormat="1" applyFont="1" applyFill="1" applyBorder="1" applyAlignment="1" applyProtection="1"/>
    <xf numFmtId="1" fontId="2" fillId="0" borderId="0" xfId="1" applyNumberFormat="1" applyFont="1" applyFill="1" applyBorder="1" applyProtection="1"/>
    <xf numFmtId="164" fontId="6" fillId="3" borderId="8" xfId="0" applyFont="1" applyFill="1" applyBorder="1" applyAlignment="1" applyProtection="1">
      <alignment horizontal="right"/>
    </xf>
    <xf numFmtId="164" fontId="2" fillId="2" borderId="2" xfId="0" applyFont="1" applyFill="1" applyBorder="1" applyAlignment="1" applyProtection="1">
      <alignment horizontal="left"/>
    </xf>
    <xf numFmtId="164" fontId="2" fillId="0" borderId="6" xfId="0" applyFont="1" applyBorder="1" applyAlignment="1" applyProtection="1">
      <alignment horizontal="left"/>
    </xf>
    <xf numFmtId="164" fontId="6" fillId="0" borderId="6" xfId="0" applyFont="1" applyBorder="1" applyAlignment="1" applyProtection="1">
      <alignment horizontal="left"/>
    </xf>
    <xf numFmtId="164" fontId="2" fillId="0" borderId="6" xfId="0" quotePrefix="1" applyFont="1" applyBorder="1" applyAlignment="1" applyProtection="1">
      <alignment horizontal="left"/>
    </xf>
    <xf numFmtId="164" fontId="2" fillId="0" borderId="3" xfId="0" applyFont="1" applyBorder="1" applyAlignment="1" applyProtection="1">
      <alignment horizontal="center"/>
    </xf>
    <xf numFmtId="164" fontId="2" fillId="0" borderId="4" xfId="0" quotePrefix="1" applyFont="1" applyBorder="1" applyAlignment="1" applyProtection="1">
      <alignment horizontal="left"/>
    </xf>
    <xf numFmtId="164" fontId="7" fillId="0" borderId="5" xfId="0" applyFont="1" applyBorder="1" applyProtection="1"/>
    <xf numFmtId="39" fontId="2" fillId="0" borderId="0" xfId="0" applyNumberFormat="1" applyFont="1" applyFill="1" applyBorder="1" applyProtection="1"/>
    <xf numFmtId="37" fontId="2" fillId="0" borderId="16" xfId="1" applyNumberFormat="1" applyFont="1" applyFill="1" applyBorder="1" applyProtection="1"/>
    <xf numFmtId="37" fontId="2" fillId="0" borderId="7" xfId="1" applyNumberFormat="1" applyFont="1" applyFill="1" applyBorder="1" applyProtection="1"/>
    <xf numFmtId="37" fontId="6" fillId="0" borderId="7" xfId="0" applyNumberFormat="1" applyFont="1" applyFill="1" applyBorder="1" applyProtection="1"/>
    <xf numFmtId="37" fontId="2" fillId="0" borderId="10" xfId="1" applyNumberFormat="1" applyFont="1" applyFill="1" applyBorder="1" applyProtection="1"/>
    <xf numFmtId="37" fontId="2" fillId="2" borderId="3" xfId="0" applyNumberFormat="1" applyFont="1" applyFill="1" applyBorder="1" applyProtection="1"/>
    <xf numFmtId="39" fontId="6" fillId="0" borderId="0" xfId="0" applyNumberFormat="1" applyFont="1" applyFill="1" applyProtection="1"/>
    <xf numFmtId="39" fontId="2" fillId="2" borderId="2" xfId="0" applyNumberFormat="1" applyFont="1" applyFill="1" applyBorder="1" applyAlignment="1" applyProtection="1">
      <alignment horizontal="center"/>
    </xf>
    <xf numFmtId="39" fontId="6" fillId="5" borderId="2" xfId="0" applyNumberFormat="1" applyFont="1" applyFill="1" applyBorder="1" applyProtection="1"/>
    <xf numFmtId="37" fontId="6" fillId="5" borderId="2" xfId="0" applyNumberFormat="1" applyFont="1" applyFill="1" applyBorder="1" applyProtection="1"/>
    <xf numFmtId="37" fontId="2" fillId="5" borderId="2" xfId="0" applyNumberFormat="1" applyFont="1" applyFill="1" applyBorder="1" applyProtection="1"/>
    <xf numFmtId="37" fontId="2" fillId="5" borderId="4" xfId="0" applyNumberFormat="1" applyFont="1" applyFill="1" applyBorder="1" applyProtection="1"/>
    <xf numFmtId="37" fontId="2" fillId="5" borderId="11" xfId="0" applyNumberFormat="1" applyFont="1" applyFill="1" applyBorder="1" applyProtection="1"/>
    <xf numFmtId="37" fontId="2" fillId="5" borderId="2" xfId="1" applyNumberFormat="1" applyFont="1" applyFill="1" applyBorder="1" applyProtection="1"/>
    <xf numFmtId="37" fontId="2" fillId="5" borderId="3" xfId="1" applyNumberFormat="1" applyFont="1" applyFill="1" applyBorder="1" applyProtection="1"/>
    <xf numFmtId="37" fontId="2" fillId="5" borderId="7" xfId="1" applyNumberFormat="1" applyFont="1" applyFill="1" applyBorder="1" applyProtection="1"/>
    <xf numFmtId="39" fontId="6" fillId="5" borderId="11" xfId="0" applyNumberFormat="1" applyFont="1" applyFill="1" applyBorder="1" applyProtection="1"/>
    <xf numFmtId="39" fontId="6" fillId="5" borderId="3" xfId="0" applyNumberFormat="1" applyFont="1" applyFill="1" applyBorder="1" applyProtection="1"/>
    <xf numFmtId="37" fontId="2" fillId="5" borderId="16" xfId="1" applyNumberFormat="1" applyFont="1" applyFill="1" applyBorder="1" applyProtection="1"/>
    <xf numFmtId="37" fontId="2" fillId="5" borderId="4" xfId="1" applyNumberFormat="1" applyFont="1" applyFill="1" applyBorder="1" applyProtection="1"/>
    <xf numFmtId="37" fontId="6" fillId="5" borderId="7" xfId="0" applyNumberFormat="1" applyFont="1" applyFill="1" applyBorder="1" applyProtection="1"/>
    <xf numFmtId="37" fontId="2" fillId="5" borderId="10" xfId="1" applyNumberFormat="1" applyFont="1" applyFill="1" applyBorder="1" applyProtection="1"/>
    <xf numFmtId="37" fontId="6" fillId="5" borderId="4" xfId="0" applyNumberFormat="1" applyFont="1" applyFill="1" applyBorder="1" applyAlignment="1" applyProtection="1"/>
    <xf numFmtId="37" fontId="2" fillId="5" borderId="2" xfId="0" applyNumberFormat="1" applyFont="1" applyFill="1" applyBorder="1" applyAlignment="1" applyProtection="1"/>
    <xf numFmtId="39" fontId="2" fillId="5" borderId="11" xfId="0" applyNumberFormat="1" applyFont="1" applyFill="1" applyBorder="1" applyAlignment="1" applyProtection="1">
      <alignment horizontal="center"/>
    </xf>
    <xf numFmtId="39" fontId="2" fillId="5" borderId="2" xfId="0" applyNumberFormat="1" applyFont="1" applyFill="1" applyBorder="1" applyAlignment="1" applyProtection="1">
      <alignment horizontal="center"/>
    </xf>
    <xf numFmtId="164" fontId="27" fillId="0" borderId="0" xfId="0" applyFont="1" applyBorder="1" applyAlignment="1" applyProtection="1">
      <alignment horizontal="center" vertical="justify"/>
    </xf>
    <xf numFmtId="164" fontId="27" fillId="0" borderId="16" xfId="0" applyFont="1" applyBorder="1" applyAlignment="1" applyProtection="1">
      <alignment horizontal="center" vertical="justify"/>
    </xf>
    <xf numFmtId="164" fontId="11" fillId="0" borderId="13" xfId="0" applyFont="1" applyFill="1" applyBorder="1" applyAlignment="1" applyProtection="1">
      <alignment horizontal="center" vertical="justify"/>
    </xf>
    <xf numFmtId="3" fontId="11" fillId="0" borderId="10" xfId="3" quotePrefix="1" applyNumberFormat="1" applyFont="1" applyBorder="1" applyAlignment="1" applyProtection="1">
      <alignment horizontal="center" vertical="justify"/>
    </xf>
    <xf numFmtId="164" fontId="11" fillId="0" borderId="9" xfId="0" applyFont="1" applyFill="1" applyBorder="1" applyAlignment="1" applyProtection="1">
      <alignment horizontal="center" vertical="justify"/>
    </xf>
    <xf numFmtId="164" fontId="27" fillId="5" borderId="12" xfId="0" applyFont="1" applyFill="1" applyBorder="1" applyAlignment="1" applyProtection="1">
      <alignment horizontal="center" vertical="justify"/>
    </xf>
    <xf numFmtId="164" fontId="27" fillId="5" borderId="9" xfId="0" applyFont="1" applyFill="1" applyBorder="1" applyAlignment="1" applyProtection="1">
      <alignment horizontal="center" vertical="justify"/>
    </xf>
    <xf numFmtId="3" fontId="11" fillId="0" borderId="16" xfId="0" applyNumberFormat="1" applyFont="1" applyFill="1" applyBorder="1" applyAlignment="1" applyProtection="1">
      <alignment horizontal="center" vertical="justify"/>
    </xf>
    <xf numFmtId="164" fontId="27" fillId="5" borderId="8" xfId="0" applyFont="1" applyFill="1" applyBorder="1" applyAlignment="1" applyProtection="1">
      <alignment horizontal="center" vertical="justify"/>
    </xf>
    <xf numFmtId="164" fontId="11" fillId="0" borderId="4" xfId="0" applyFont="1" applyBorder="1" applyAlignment="1" applyProtection="1">
      <alignment horizontal="center" vertical="justify"/>
    </xf>
    <xf numFmtId="3" fontId="2" fillId="0" borderId="15" xfId="3" applyNumberFormat="1" applyFont="1" applyBorder="1" applyAlignment="1" applyProtection="1">
      <alignment horizontal="center" vertical="justify"/>
    </xf>
    <xf numFmtId="3" fontId="2" fillId="0" borderId="14" xfId="3" applyNumberFormat="1" applyFont="1" applyBorder="1" applyAlignment="1" applyProtection="1">
      <alignment horizontal="center" vertical="justify"/>
    </xf>
    <xf numFmtId="164" fontId="2" fillId="0" borderId="10" xfId="0" applyFont="1" applyBorder="1" applyAlignment="1" applyProtection="1">
      <alignment horizontal="center" vertical="justify"/>
    </xf>
    <xf numFmtId="164" fontId="2" fillId="0" borderId="13" xfId="0" applyFont="1" applyBorder="1" applyAlignment="1" applyProtection="1">
      <alignment horizontal="center" vertical="justify"/>
    </xf>
    <xf numFmtId="39" fontId="6" fillId="0" borderId="4" xfId="0" applyNumberFormat="1" applyFont="1" applyBorder="1" applyAlignment="1" applyProtection="1">
      <alignment horizontal="right"/>
    </xf>
    <xf numFmtId="37" fontId="6" fillId="0" borderId="4" xfId="0" applyNumberFormat="1" applyFont="1" applyBorder="1" applyAlignment="1" applyProtection="1">
      <alignment horizontal="right"/>
    </xf>
    <xf numFmtId="37" fontId="6" fillId="5" borderId="4" xfId="0" applyNumberFormat="1" applyFont="1" applyFill="1" applyBorder="1" applyAlignment="1" applyProtection="1">
      <alignment horizontal="right"/>
    </xf>
    <xf numFmtId="37" fontId="6" fillId="5" borderId="2" xfId="0" applyNumberFormat="1" applyFont="1" applyFill="1" applyBorder="1" applyAlignment="1" applyProtection="1">
      <alignment horizontal="right"/>
    </xf>
    <xf numFmtId="39" fontId="2" fillId="0" borderId="2" xfId="0" applyNumberFormat="1" applyFont="1" applyBorder="1" applyAlignment="1" applyProtection="1">
      <alignment horizontal="right"/>
    </xf>
    <xf numFmtId="37" fontId="2" fillId="2" borderId="2" xfId="0" applyNumberFormat="1" applyFont="1" applyFill="1" applyBorder="1" applyAlignment="1" applyProtection="1">
      <alignment horizontal="right"/>
    </xf>
    <xf numFmtId="39" fontId="2" fillId="5" borderId="2" xfId="0" applyNumberFormat="1" applyFont="1" applyFill="1" applyBorder="1" applyAlignment="1" applyProtection="1">
      <alignment horizontal="right"/>
    </xf>
    <xf numFmtId="37" fontId="2" fillId="5" borderId="2" xfId="0" applyNumberFormat="1" applyFont="1" applyFill="1" applyBorder="1" applyAlignment="1" applyProtection="1">
      <alignment horizontal="right"/>
    </xf>
    <xf numFmtId="37" fontId="2" fillId="0" borderId="2" xfId="0" applyNumberFormat="1" applyFont="1" applyBorder="1" applyAlignment="1" applyProtection="1">
      <alignment horizontal="right"/>
    </xf>
    <xf numFmtId="3" fontId="2" fillId="5" borderId="2" xfId="0" applyNumberFormat="1" applyFont="1" applyFill="1" applyBorder="1" applyAlignment="1" applyProtection="1">
      <alignment horizontal="right"/>
    </xf>
    <xf numFmtId="39" fontId="2" fillId="0" borderId="4" xfId="0" applyNumberFormat="1" applyFont="1" applyBorder="1" applyAlignment="1" applyProtection="1">
      <alignment horizontal="right"/>
    </xf>
    <xf numFmtId="37" fontId="2" fillId="0" borderId="4" xfId="0" applyNumberFormat="1" applyFont="1" applyBorder="1" applyAlignment="1" applyProtection="1">
      <alignment horizontal="right"/>
    </xf>
    <xf numFmtId="39" fontId="2" fillId="5" borderId="4" xfId="0" applyNumberFormat="1" applyFont="1" applyFill="1" applyBorder="1" applyAlignment="1" applyProtection="1">
      <alignment horizontal="right"/>
    </xf>
    <xf numFmtId="37" fontId="2" fillId="5" borderId="4" xfId="0" applyNumberFormat="1" applyFont="1" applyFill="1" applyBorder="1" applyAlignment="1" applyProtection="1">
      <alignment horizontal="right"/>
    </xf>
    <xf numFmtId="37" fontId="2" fillId="0" borderId="2" xfId="0" applyNumberFormat="1" applyFont="1" applyFill="1" applyBorder="1" applyAlignment="1" applyProtection="1">
      <alignment horizontal="right"/>
    </xf>
    <xf numFmtId="37" fontId="2" fillId="0" borderId="11" xfId="0" applyNumberFormat="1" applyFont="1" applyBorder="1" applyAlignment="1" applyProtection="1">
      <alignment horizontal="right"/>
    </xf>
    <xf numFmtId="39" fontId="6" fillId="0" borderId="2" xfId="0" applyNumberFormat="1" applyFont="1" applyBorder="1" applyAlignment="1" applyProtection="1">
      <alignment horizontal="right"/>
    </xf>
    <xf numFmtId="39" fontId="6" fillId="5" borderId="2" xfId="0" applyNumberFormat="1" applyFont="1" applyFill="1" applyBorder="1" applyAlignment="1" applyProtection="1">
      <alignment horizontal="right"/>
    </xf>
    <xf numFmtId="39" fontId="6" fillId="5" borderId="11" xfId="0" applyNumberFormat="1" applyFont="1" applyFill="1" applyBorder="1" applyAlignment="1" applyProtection="1">
      <alignment horizontal="right"/>
    </xf>
    <xf numFmtId="39" fontId="2" fillId="0" borderId="2" xfId="0" applyNumberFormat="1" applyFont="1" applyFill="1" applyBorder="1" applyAlignment="1" applyProtection="1">
      <alignment horizontal="right"/>
    </xf>
    <xf numFmtId="39" fontId="6" fillId="0" borderId="0" xfId="0" applyNumberFormat="1" applyFont="1" applyBorder="1" applyAlignment="1" applyProtection="1">
      <alignment horizontal="right"/>
    </xf>
    <xf numFmtId="37" fontId="6" fillId="0" borderId="0" xfId="0" applyNumberFormat="1" applyFont="1" applyBorder="1" applyAlignment="1" applyProtection="1">
      <alignment horizontal="right"/>
    </xf>
    <xf numFmtId="164" fontId="6" fillId="0" borderId="0" xfId="0" applyFont="1" applyBorder="1" applyAlignment="1" applyProtection="1">
      <alignment horizontal="right"/>
    </xf>
    <xf numFmtId="37" fontId="6" fillId="0" borderId="0" xfId="0" applyNumberFormat="1" applyFont="1" applyFill="1" applyBorder="1" applyAlignment="1" applyProtection="1">
      <alignment horizontal="right"/>
    </xf>
    <xf numFmtId="37" fontId="6" fillId="0" borderId="3" xfId="0" applyNumberFormat="1" applyFont="1" applyBorder="1" applyAlignment="1" applyProtection="1">
      <alignment horizontal="right"/>
    </xf>
    <xf numFmtId="37" fontId="6" fillId="0" borderId="11" xfId="0" applyNumberFormat="1" applyFont="1" applyBorder="1" applyAlignment="1" applyProtection="1">
      <alignment horizontal="right"/>
    </xf>
    <xf numFmtId="37" fontId="6" fillId="0" borderId="3" xfId="0" applyNumberFormat="1" applyFont="1" applyFill="1" applyBorder="1" applyAlignment="1" applyProtection="1">
      <alignment horizontal="right"/>
    </xf>
    <xf numFmtId="164" fontId="6" fillId="0" borderId="3" xfId="0" applyFont="1" applyBorder="1" applyAlignment="1" applyProtection="1">
      <alignment horizontal="right"/>
    </xf>
    <xf numFmtId="37" fontId="6" fillId="4" borderId="10" xfId="0" applyNumberFormat="1" applyFont="1" applyFill="1" applyBorder="1" applyAlignment="1" applyProtection="1">
      <alignment horizontal="right"/>
    </xf>
    <xf numFmtId="37" fontId="6" fillId="4" borderId="15" xfId="0" applyNumberFormat="1" applyFont="1" applyFill="1" applyBorder="1" applyAlignment="1" applyProtection="1">
      <alignment horizontal="right"/>
    </xf>
    <xf numFmtId="37" fontId="2" fillId="0" borderId="3" xfId="0" applyNumberFormat="1" applyFont="1" applyBorder="1" applyAlignment="1" applyProtection="1">
      <alignment horizontal="right"/>
    </xf>
    <xf numFmtId="37" fontId="2" fillId="5" borderId="3" xfId="0" applyNumberFormat="1" applyFont="1" applyFill="1" applyBorder="1" applyAlignment="1" applyProtection="1">
      <alignment horizontal="right"/>
    </xf>
    <xf numFmtId="3" fontId="2" fillId="5" borderId="3" xfId="0" applyNumberFormat="1" applyFont="1" applyFill="1" applyBorder="1" applyAlignment="1" applyProtection="1">
      <alignment horizontal="right"/>
    </xf>
    <xf numFmtId="37" fontId="6" fillId="4" borderId="4" xfId="0" applyNumberFormat="1" applyFont="1" applyFill="1" applyBorder="1" applyAlignment="1" applyProtection="1">
      <alignment horizontal="right"/>
    </xf>
    <xf numFmtId="37" fontId="2" fillId="3" borderId="3" xfId="0" applyNumberFormat="1" applyFont="1" applyFill="1" applyBorder="1" applyAlignment="1" applyProtection="1">
      <alignment horizontal="right"/>
    </xf>
    <xf numFmtId="37" fontId="2" fillId="0" borderId="3" xfId="0" applyNumberFormat="1" applyFont="1" applyFill="1" applyBorder="1" applyAlignment="1" applyProtection="1">
      <alignment horizontal="right"/>
    </xf>
    <xf numFmtId="3" fontId="2" fillId="5" borderId="4" xfId="0" applyNumberFormat="1" applyFont="1" applyFill="1" applyBorder="1" applyAlignment="1" applyProtection="1">
      <alignment horizontal="right"/>
    </xf>
    <xf numFmtId="37" fontId="2" fillId="5" borderId="7" xfId="0" applyNumberFormat="1" applyFont="1" applyFill="1" applyBorder="1" applyAlignment="1" applyProtection="1">
      <alignment horizontal="right"/>
    </xf>
    <xf numFmtId="37" fontId="2" fillId="0" borderId="7" xfId="0" applyNumberFormat="1" applyFont="1" applyBorder="1" applyAlignment="1" applyProtection="1">
      <alignment horizontal="right"/>
    </xf>
    <xf numFmtId="37" fontId="2" fillId="0" borderId="14" xfId="0" applyNumberFormat="1" applyFont="1" applyBorder="1" applyAlignment="1" applyProtection="1">
      <alignment horizontal="right"/>
    </xf>
    <xf numFmtId="37" fontId="2" fillId="5" borderId="14" xfId="0" applyNumberFormat="1" applyFont="1" applyFill="1" applyBorder="1" applyAlignment="1" applyProtection="1">
      <alignment horizontal="right"/>
    </xf>
    <xf numFmtId="37" fontId="2" fillId="0" borderId="4" xfId="0" applyNumberFormat="1" applyFont="1" applyFill="1" applyBorder="1" applyAlignment="1" applyProtection="1">
      <alignment horizontal="right"/>
    </xf>
    <xf numFmtId="164" fontId="6" fillId="0" borderId="8" xfId="0" applyFont="1" applyBorder="1" applyAlignment="1" applyProtection="1">
      <alignment horizontal="right"/>
    </xf>
    <xf numFmtId="37" fontId="6" fillId="0" borderId="0" xfId="1" applyNumberFormat="1" applyFont="1" applyFill="1" applyBorder="1" applyAlignment="1" applyProtection="1">
      <alignment horizontal="right"/>
    </xf>
    <xf numFmtId="37" fontId="7" fillId="0" borderId="0" xfId="0" applyNumberFormat="1" applyFont="1" applyAlignment="1" applyProtection="1">
      <alignment horizontal="right"/>
    </xf>
    <xf numFmtId="37" fontId="6" fillId="0" borderId="8" xfId="0" applyNumberFormat="1" applyFont="1" applyBorder="1" applyAlignment="1" applyProtection="1">
      <alignment horizontal="right"/>
    </xf>
    <xf numFmtId="37" fontId="6" fillId="0" borderId="8" xfId="0" applyNumberFormat="1" applyFont="1" applyFill="1" applyBorder="1" applyAlignment="1" applyProtection="1">
      <alignment horizontal="right"/>
    </xf>
    <xf numFmtId="37" fontId="7" fillId="0" borderId="3" xfId="0" applyNumberFormat="1" applyFont="1" applyBorder="1" applyAlignment="1" applyProtection="1">
      <alignment horizontal="right"/>
    </xf>
    <xf numFmtId="37" fontId="7" fillId="0" borderId="11" xfId="0" applyNumberFormat="1" applyFont="1" applyBorder="1" applyAlignment="1" applyProtection="1">
      <alignment horizontal="right"/>
    </xf>
    <xf numFmtId="37" fontId="6" fillId="0" borderId="2" xfId="0" applyNumberFormat="1" applyFont="1" applyBorder="1" applyAlignment="1" applyProtection="1">
      <alignment horizontal="right"/>
    </xf>
    <xf numFmtId="37" fontId="2" fillId="5" borderId="11" xfId="0" applyNumberFormat="1" applyFont="1" applyFill="1" applyBorder="1" applyAlignment="1" applyProtection="1">
      <alignment horizontal="right"/>
    </xf>
    <xf numFmtId="3" fontId="2" fillId="5" borderId="11" xfId="0" applyNumberFormat="1" applyFont="1" applyFill="1" applyBorder="1" applyAlignment="1" applyProtection="1">
      <alignment horizontal="right"/>
    </xf>
    <xf numFmtId="37" fontId="2" fillId="5" borderId="9" xfId="0" applyNumberFormat="1" applyFont="1" applyFill="1" applyBorder="1" applyAlignment="1" applyProtection="1">
      <alignment horizontal="right"/>
    </xf>
    <xf numFmtId="37" fontId="2" fillId="0" borderId="6" xfId="0" applyNumberFormat="1" applyFont="1" applyBorder="1" applyAlignment="1" applyProtection="1">
      <alignment horizontal="right"/>
    </xf>
    <xf numFmtId="37" fontId="2" fillId="0" borderId="11" xfId="0" applyNumberFormat="1" applyFont="1" applyFill="1" applyBorder="1" applyAlignment="1" applyProtection="1">
      <alignment horizontal="right"/>
    </xf>
    <xf numFmtId="37" fontId="2" fillId="0" borderId="10" xfId="0" applyNumberFormat="1" applyFont="1" applyFill="1" applyBorder="1" applyAlignment="1" applyProtection="1">
      <alignment horizontal="right"/>
    </xf>
    <xf numFmtId="37" fontId="2" fillId="5" borderId="10" xfId="0" applyNumberFormat="1" applyFont="1" applyFill="1" applyBorder="1" applyAlignment="1" applyProtection="1">
      <alignment horizontal="right"/>
    </xf>
    <xf numFmtId="37" fontId="6" fillId="0" borderId="5" xfId="0" applyNumberFormat="1" applyFont="1" applyBorder="1" applyAlignment="1" applyProtection="1">
      <alignment horizontal="right"/>
    </xf>
    <xf numFmtId="37" fontId="6" fillId="4" borderId="2" xfId="0" applyNumberFormat="1" applyFont="1" applyFill="1" applyBorder="1" applyAlignment="1" applyProtection="1">
      <alignment horizontal="right"/>
    </xf>
    <xf numFmtId="37" fontId="2" fillId="5" borderId="7" xfId="0" applyNumberFormat="1" applyFont="1" applyFill="1" applyBorder="1" applyProtection="1"/>
    <xf numFmtId="4" fontId="6" fillId="4" borderId="13" xfId="0" applyNumberFormat="1" applyFont="1" applyFill="1" applyBorder="1" applyProtection="1"/>
    <xf numFmtId="4" fontId="6" fillId="4" borderId="14" xfId="0" applyNumberFormat="1" applyFont="1" applyFill="1" applyBorder="1" applyProtection="1"/>
    <xf numFmtId="4" fontId="6" fillId="4" borderId="9" xfId="0" applyNumberFormat="1" applyFont="1" applyFill="1" applyBorder="1" applyProtection="1"/>
    <xf numFmtId="4" fontId="6" fillId="4" borderId="0" xfId="0" applyNumberFormat="1" applyFont="1" applyFill="1" applyBorder="1" applyProtection="1"/>
    <xf numFmtId="37" fontId="2" fillId="4" borderId="0" xfId="1" applyNumberFormat="1" applyFont="1" applyFill="1" applyBorder="1" applyProtection="1"/>
    <xf numFmtId="4" fontId="6" fillId="4" borderId="5" xfId="0" applyNumberFormat="1" applyFont="1" applyFill="1" applyBorder="1" applyProtection="1"/>
    <xf numFmtId="37" fontId="2" fillId="4" borderId="5" xfId="1" applyNumberFormat="1" applyFont="1" applyFill="1" applyBorder="1" applyProtection="1"/>
    <xf numFmtId="4" fontId="6" fillId="4" borderId="8" xfId="0" applyNumberFormat="1" applyFont="1" applyFill="1" applyBorder="1" applyProtection="1"/>
    <xf numFmtId="37" fontId="2" fillId="4" borderId="0" xfId="0" applyNumberFormat="1" applyFont="1" applyFill="1" applyBorder="1" applyProtection="1"/>
    <xf numFmtId="37" fontId="2" fillId="4" borderId="5" xfId="0" applyNumberFormat="1" applyFont="1" applyFill="1" applyBorder="1" applyProtection="1"/>
    <xf numFmtId="37" fontId="6" fillId="4" borderId="16" xfId="0" applyNumberFormat="1" applyFont="1" applyFill="1" applyBorder="1" applyAlignment="1" applyProtection="1">
      <alignment horizontal="right"/>
    </xf>
    <xf numFmtId="0" fontId="26" fillId="0" borderId="0" xfId="11" applyFont="1" applyAlignment="1">
      <alignment horizontal="centerContinuous"/>
    </xf>
    <xf numFmtId="0" fontId="12" fillId="0" borderId="0" xfId="11" applyFont="1" applyAlignment="1">
      <alignment horizontal="centerContinuous"/>
    </xf>
    <xf numFmtId="0" fontId="12" fillId="0" borderId="0" xfId="11" applyFont="1"/>
    <xf numFmtId="0" fontId="12" fillId="0" borderId="5" xfId="11" applyFont="1" applyBorder="1"/>
    <xf numFmtId="0" fontId="12" fillId="0" borderId="13" xfId="11" applyFont="1" applyBorder="1"/>
    <xf numFmtId="0" fontId="12" fillId="0" borderId="17" xfId="11" applyFont="1" applyBorder="1"/>
    <xf numFmtId="0" fontId="12" fillId="0" borderId="0" xfId="11" applyFont="1" applyBorder="1"/>
    <xf numFmtId="0" fontId="12" fillId="0" borderId="16" xfId="11" applyFont="1" applyBorder="1"/>
    <xf numFmtId="0" fontId="12" fillId="0" borderId="18" xfId="11" applyFont="1" applyBorder="1"/>
    <xf numFmtId="0" fontId="12" fillId="0" borderId="19" xfId="11" applyFont="1" applyBorder="1"/>
    <xf numFmtId="0" fontId="31" fillId="0" borderId="19" xfId="11" applyFont="1" applyBorder="1"/>
    <xf numFmtId="0" fontId="31" fillId="0" borderId="20" xfId="11" applyFont="1" applyBorder="1"/>
    <xf numFmtId="0" fontId="12" fillId="0" borderId="21" xfId="11" applyFont="1" applyBorder="1"/>
    <xf numFmtId="0" fontId="12" fillId="0" borderId="22" xfId="11" applyFont="1" applyBorder="1"/>
    <xf numFmtId="14" fontId="12" fillId="0" borderId="23" xfId="11" applyNumberFormat="1" applyFont="1" applyBorder="1" applyAlignment="1">
      <alignment horizontal="center"/>
    </xf>
    <xf numFmtId="14" fontId="12" fillId="0" borderId="23" xfId="11" applyNumberFormat="1" applyFont="1" applyBorder="1"/>
    <xf numFmtId="0" fontId="12" fillId="0" borderId="9" xfId="11" applyFont="1" applyBorder="1"/>
    <xf numFmtId="0" fontId="12" fillId="0" borderId="10" xfId="11" applyFont="1" applyBorder="1"/>
    <xf numFmtId="14" fontId="12" fillId="0" borderId="24" xfId="11" applyNumberFormat="1" applyFont="1" applyBorder="1"/>
    <xf numFmtId="0" fontId="30" fillId="0" borderId="0" xfId="11" applyFont="1" applyBorder="1"/>
    <xf numFmtId="0" fontId="12" fillId="0" borderId="13" xfId="11" applyFont="1" applyBorder="1" applyAlignment="1">
      <alignment horizontal="centerContinuous"/>
    </xf>
    <xf numFmtId="0" fontId="12" fillId="0" borderId="24" xfId="11" applyFont="1" applyBorder="1" applyAlignment="1">
      <alignment horizontal="centerContinuous"/>
    </xf>
    <xf numFmtId="0" fontId="12" fillId="0" borderId="14" xfId="11" applyFont="1" applyBorder="1"/>
    <xf numFmtId="0" fontId="12" fillId="0" borderId="23" xfId="11" applyFont="1" applyBorder="1"/>
    <xf numFmtId="0" fontId="12" fillId="0" borderId="14" xfId="11" applyFont="1" applyBorder="1" applyAlignment="1">
      <alignment horizontal="centerContinuous"/>
    </xf>
    <xf numFmtId="0" fontId="12" fillId="0" borderId="23" xfId="11" applyFont="1" applyBorder="1" applyAlignment="1">
      <alignment horizontal="centerContinuous"/>
    </xf>
    <xf numFmtId="0" fontId="12" fillId="0" borderId="13" xfId="11" applyFont="1" applyBorder="1" applyAlignment="1">
      <alignment horizontal="center"/>
    </xf>
    <xf numFmtId="0" fontId="32" fillId="0" borderId="13" xfId="11" applyFont="1" applyBorder="1" applyAlignment="1">
      <alignment horizontal="center"/>
    </xf>
    <xf numFmtId="0" fontId="32" fillId="0" borderId="25" xfId="11" applyFont="1" applyBorder="1" applyAlignment="1">
      <alignment horizontal="center"/>
    </xf>
    <xf numFmtId="0" fontId="12" fillId="0" borderId="14" xfId="11" applyFont="1" applyBorder="1" applyAlignment="1">
      <alignment horizontal="center"/>
    </xf>
    <xf numFmtId="0" fontId="32" fillId="0" borderId="14" xfId="11" applyFont="1" applyBorder="1" applyAlignment="1">
      <alignment horizontal="center"/>
    </xf>
    <xf numFmtId="0" fontId="32" fillId="0" borderId="26" xfId="11" applyFont="1" applyBorder="1" applyAlignment="1">
      <alignment horizontal="center"/>
    </xf>
    <xf numFmtId="0" fontId="12" fillId="0" borderId="24" xfId="11" applyFont="1" applyBorder="1"/>
    <xf numFmtId="0" fontId="31" fillId="0" borderId="21" xfId="11" applyFont="1" applyBorder="1" applyAlignment="1">
      <alignment horizontal="right"/>
    </xf>
    <xf numFmtId="0" fontId="33" fillId="0" borderId="0" xfId="11" applyFont="1" applyBorder="1"/>
    <xf numFmtId="37" fontId="12" fillId="0" borderId="6" xfId="1" applyNumberFormat="1" applyFont="1" applyBorder="1"/>
    <xf numFmtId="37" fontId="12" fillId="6" borderId="12" xfId="11" applyNumberFormat="1" applyFont="1" applyFill="1" applyBorder="1"/>
    <xf numFmtId="37" fontId="12" fillId="6" borderId="27" xfId="11" applyNumberFormat="1" applyFont="1" applyFill="1" applyBorder="1"/>
    <xf numFmtId="37" fontId="12" fillId="6" borderId="13" xfId="11" applyNumberFormat="1" applyFont="1" applyFill="1" applyBorder="1"/>
    <xf numFmtId="37" fontId="12" fillId="6" borderId="24" xfId="11" applyNumberFormat="1" applyFont="1" applyFill="1" applyBorder="1"/>
    <xf numFmtId="0" fontId="12" fillId="0" borderId="5" xfId="11" applyFont="1" applyBorder="1" applyAlignment="1">
      <alignment vertical="center"/>
    </xf>
    <xf numFmtId="37" fontId="12" fillId="6" borderId="13" xfId="1" applyNumberFormat="1" applyFont="1" applyFill="1" applyBorder="1"/>
    <xf numFmtId="37" fontId="12" fillId="6" borderId="24" xfId="1" applyNumberFormat="1" applyFont="1" applyFill="1" applyBorder="1"/>
    <xf numFmtId="37" fontId="12" fillId="0" borderId="5" xfId="1" applyNumberFormat="1" applyFont="1" applyBorder="1"/>
    <xf numFmtId="37" fontId="12" fillId="6" borderId="14" xfId="1" applyNumberFormat="1" applyFont="1" applyFill="1" applyBorder="1"/>
    <xf numFmtId="37" fontId="12" fillId="6" borderId="23" xfId="1" applyNumberFormat="1" applyFont="1" applyFill="1" applyBorder="1"/>
    <xf numFmtId="37" fontId="12" fillId="4" borderId="0" xfId="11" applyNumberFormat="1" applyFont="1" applyFill="1" applyBorder="1"/>
    <xf numFmtId="37" fontId="12" fillId="4" borderId="24" xfId="11" applyNumberFormat="1" applyFont="1" applyFill="1" applyBorder="1"/>
    <xf numFmtId="0" fontId="12" fillId="0" borderId="28" xfId="11" applyFont="1" applyBorder="1"/>
    <xf numFmtId="0" fontId="12" fillId="0" borderId="29" xfId="11" applyFont="1" applyBorder="1"/>
    <xf numFmtId="0" fontId="31" fillId="0" borderId="29" xfId="11" applyFont="1" applyBorder="1" applyAlignment="1">
      <alignment vertical="center"/>
    </xf>
    <xf numFmtId="37" fontId="12" fillId="0" borderId="30" xfId="1" applyNumberFormat="1" applyFont="1" applyBorder="1"/>
    <xf numFmtId="0" fontId="12" fillId="0" borderId="7" xfId="11" applyFont="1" applyBorder="1"/>
    <xf numFmtId="0" fontId="34" fillId="0" borderId="0" xfId="11" applyFont="1"/>
    <xf numFmtId="164" fontId="9" fillId="4" borderId="0" xfId="0" quotePrefix="1" applyFont="1" applyFill="1" applyBorder="1" applyAlignment="1" applyProtection="1">
      <alignment horizontal="left"/>
    </xf>
    <xf numFmtId="37" fontId="2" fillId="4" borderId="3" xfId="0" applyNumberFormat="1" applyFont="1" applyFill="1" applyBorder="1" applyProtection="1"/>
    <xf numFmtId="4" fontId="6" fillId="4" borderId="11" xfId="0" applyNumberFormat="1" applyFont="1" applyFill="1" applyBorder="1" applyProtection="1"/>
    <xf numFmtId="164" fontId="9" fillId="0" borderId="0" xfId="0" quotePrefix="1" applyFont="1" applyFill="1" applyBorder="1" applyAlignment="1" applyProtection="1">
      <alignment horizontal="left"/>
    </xf>
    <xf numFmtId="3" fontId="6" fillId="0" borderId="0" xfId="3" quotePrefix="1" applyNumberFormat="1" applyFont="1" applyFill="1" applyBorder="1" applyAlignment="1" applyProtection="1">
      <alignment horizontal="left"/>
    </xf>
    <xf numFmtId="4" fontId="6" fillId="3" borderId="8" xfId="0" applyNumberFormat="1" applyFont="1" applyFill="1" applyBorder="1" applyProtection="1"/>
    <xf numFmtId="37" fontId="6" fillId="2" borderId="8" xfId="0" applyNumberFormat="1" applyFont="1" applyFill="1" applyBorder="1" applyProtection="1"/>
    <xf numFmtId="164" fontId="6" fillId="0" borderId="8" xfId="0" applyFont="1" applyBorder="1" applyAlignment="1" applyProtection="1">
      <alignment horizontal="left"/>
    </xf>
    <xf numFmtId="37" fontId="6" fillId="0" borderId="8" xfId="0" applyNumberFormat="1" applyFont="1" applyFill="1" applyBorder="1" applyProtection="1"/>
    <xf numFmtId="39" fontId="6" fillId="4" borderId="8" xfId="0" applyNumberFormat="1" applyFont="1" applyFill="1" applyBorder="1" applyProtection="1"/>
    <xf numFmtId="37" fontId="2" fillId="4" borderId="5" xfId="0" applyNumberFormat="1" applyFont="1" applyFill="1" applyBorder="1" applyAlignment="1" applyProtection="1">
      <alignment horizontal="right"/>
    </xf>
    <xf numFmtId="37" fontId="2" fillId="4" borderId="0" xfId="0" applyNumberFormat="1" applyFont="1" applyFill="1" applyBorder="1" applyAlignment="1" applyProtection="1">
      <alignment horizontal="right"/>
    </xf>
    <xf numFmtId="164" fontId="7" fillId="0" borderId="8" xfId="0" applyFont="1" applyBorder="1" applyProtection="1"/>
    <xf numFmtId="164" fontId="6" fillId="0" borderId="13" xfId="0" applyFont="1" applyBorder="1" applyProtection="1"/>
    <xf numFmtId="37" fontId="6" fillId="0" borderId="5" xfId="0" applyNumberFormat="1" applyFont="1" applyFill="1" applyBorder="1" applyAlignment="1" applyProtection="1">
      <alignment horizontal="right"/>
    </xf>
    <xf numFmtId="39" fontId="6" fillId="4" borderId="13" xfId="0" applyNumberFormat="1" applyFont="1" applyFill="1" applyBorder="1" applyAlignment="1" applyProtection="1">
      <alignment horizontal="right"/>
    </xf>
    <xf numFmtId="39" fontId="6" fillId="4" borderId="0" xfId="0" applyNumberFormat="1" applyFont="1" applyFill="1" applyBorder="1" applyAlignment="1" applyProtection="1">
      <alignment horizontal="right"/>
    </xf>
    <xf numFmtId="39" fontId="2" fillId="4" borderId="14" xfId="0" applyNumberFormat="1" applyFont="1" applyFill="1" applyBorder="1" applyAlignment="1" applyProtection="1">
      <alignment horizontal="right"/>
    </xf>
    <xf numFmtId="39" fontId="2" fillId="4" borderId="5" xfId="0" applyNumberFormat="1" applyFont="1" applyFill="1" applyBorder="1" applyAlignment="1" applyProtection="1">
      <alignment horizontal="right"/>
    </xf>
    <xf numFmtId="39" fontId="2" fillId="4" borderId="13" xfId="0" applyNumberFormat="1" applyFont="1" applyFill="1" applyBorder="1" applyAlignment="1" applyProtection="1">
      <alignment horizontal="right"/>
    </xf>
    <xf numFmtId="39" fontId="2" fillId="4" borderId="0" xfId="0" applyNumberFormat="1" applyFont="1" applyFill="1" applyBorder="1" applyAlignment="1" applyProtection="1">
      <alignment horizontal="right"/>
    </xf>
    <xf numFmtId="37" fontId="2" fillId="4" borderId="16" xfId="0" applyNumberFormat="1" applyFont="1" applyFill="1" applyBorder="1" applyAlignment="1" applyProtection="1">
      <alignment horizontal="right"/>
    </xf>
    <xf numFmtId="37" fontId="6" fillId="4" borderId="9" xfId="0" applyNumberFormat="1" applyFont="1" applyFill="1" applyBorder="1" applyAlignment="1" applyProtection="1">
      <alignment horizontal="right"/>
    </xf>
    <xf numFmtId="37" fontId="6" fillId="4" borderId="7" xfId="0" applyNumberFormat="1" applyFont="1" applyFill="1" applyBorder="1" applyAlignment="1" applyProtection="1">
      <alignment horizontal="right"/>
    </xf>
    <xf numFmtId="39" fontId="2" fillId="4" borderId="8" xfId="0" applyNumberFormat="1" applyFont="1" applyFill="1" applyBorder="1" applyAlignment="1" applyProtection="1">
      <alignment horizontal="center"/>
    </xf>
    <xf numFmtId="39" fontId="2" fillId="4" borderId="4" xfId="0" applyNumberFormat="1" applyFont="1" applyFill="1" applyBorder="1" applyAlignment="1" applyProtection="1">
      <alignment horizontal="right"/>
    </xf>
    <xf numFmtId="37" fontId="2" fillId="4" borderId="8" xfId="0" applyNumberFormat="1" applyFont="1" applyFill="1" applyBorder="1" applyAlignment="1" applyProtection="1">
      <alignment horizontal="right"/>
    </xf>
    <xf numFmtId="164" fontId="9" fillId="4" borderId="6" xfId="0" quotePrefix="1" applyFont="1" applyFill="1" applyBorder="1" applyAlignment="1" applyProtection="1">
      <alignment horizontal="left"/>
    </xf>
    <xf numFmtId="3" fontId="6" fillId="4" borderId="3" xfId="3" quotePrefix="1" applyNumberFormat="1" applyFont="1" applyFill="1" applyBorder="1" applyAlignment="1" applyProtection="1">
      <alignment horizontal="left"/>
    </xf>
    <xf numFmtId="164" fontId="9" fillId="4" borderId="12" xfId="0" quotePrefix="1" applyFont="1" applyFill="1" applyBorder="1" applyAlignment="1" applyProtection="1">
      <alignment horizontal="left"/>
    </xf>
    <xf numFmtId="3" fontId="6" fillId="4" borderId="8" xfId="3" quotePrefix="1" applyNumberFormat="1" applyFont="1" applyFill="1" applyBorder="1" applyAlignment="1" applyProtection="1">
      <alignment horizontal="left"/>
    </xf>
    <xf numFmtId="39" fontId="6" fillId="4" borderId="4" xfId="0" applyNumberFormat="1" applyFont="1" applyFill="1" applyBorder="1" applyAlignment="1" applyProtection="1">
      <alignment horizontal="right"/>
    </xf>
    <xf numFmtId="37" fontId="6" fillId="4" borderId="8" xfId="0" applyNumberFormat="1" applyFont="1" applyFill="1" applyBorder="1" applyAlignment="1" applyProtection="1">
      <alignment horizontal="right"/>
    </xf>
    <xf numFmtId="37" fontId="6" fillId="4" borderId="0" xfId="0" applyNumberFormat="1" applyFont="1" applyFill="1" applyBorder="1" applyAlignment="1" applyProtection="1">
      <alignment horizontal="right"/>
    </xf>
    <xf numFmtId="37" fontId="6" fillId="4" borderId="5" xfId="0" applyNumberFormat="1" applyFont="1" applyFill="1" applyBorder="1" applyAlignment="1" applyProtection="1">
      <alignment horizontal="right"/>
    </xf>
    <xf numFmtId="37" fontId="2" fillId="4" borderId="8" xfId="0" applyNumberFormat="1" applyFont="1" applyFill="1" applyBorder="1" applyProtection="1"/>
    <xf numFmtId="39" fontId="2" fillId="4" borderId="0" xfId="0" applyNumberFormat="1" applyFont="1" applyFill="1" applyBorder="1" applyAlignment="1" applyProtection="1">
      <alignment horizontal="center"/>
    </xf>
    <xf numFmtId="39" fontId="2" fillId="4" borderId="7" xfId="0" applyNumberFormat="1" applyFont="1" applyFill="1" applyBorder="1" applyAlignment="1" applyProtection="1">
      <alignment horizontal="right"/>
    </xf>
    <xf numFmtId="0" fontId="14" fillId="2" borderId="0" xfId="13" applyFill="1" applyProtection="1">
      <protection locked="0"/>
    </xf>
    <xf numFmtId="0" fontId="15" fillId="2" borderId="0" xfId="13" applyFont="1" applyFill="1" applyAlignment="1" applyProtection="1">
      <alignment horizontal="right"/>
      <protection locked="0"/>
    </xf>
    <xf numFmtId="0" fontId="12" fillId="2" borderId="0" xfId="13" applyFont="1" applyFill="1" applyAlignment="1" applyProtection="1">
      <protection locked="0"/>
    </xf>
    <xf numFmtId="0" fontId="17" fillId="2" borderId="0" xfId="13" applyFont="1" applyFill="1" applyProtection="1">
      <protection locked="0"/>
    </xf>
    <xf numFmtId="0" fontId="17" fillId="2" borderId="5" xfId="13" applyFont="1" applyFill="1" applyBorder="1" applyProtection="1">
      <protection locked="0"/>
    </xf>
    <xf numFmtId="0" fontId="17" fillId="2" borderId="0" xfId="13" applyFont="1" applyFill="1" applyBorder="1" applyProtection="1">
      <protection locked="0"/>
    </xf>
    <xf numFmtId="0" fontId="17" fillId="2" borderId="3" xfId="13" applyFont="1" applyFill="1" applyBorder="1" applyProtection="1">
      <protection locked="0"/>
    </xf>
    <xf numFmtId="0" fontId="12" fillId="2" borderId="0" xfId="13" applyFont="1" applyFill="1" applyProtection="1">
      <protection locked="0"/>
    </xf>
    <xf numFmtId="0" fontId="12" fillId="0" borderId="0" xfId="13" applyFont="1" applyProtection="1">
      <protection locked="0"/>
    </xf>
    <xf numFmtId="0" fontId="17" fillId="0" borderId="0" xfId="13" applyFont="1" applyProtection="1">
      <protection locked="0"/>
    </xf>
    <xf numFmtId="0" fontId="12" fillId="2" borderId="0" xfId="13" applyFont="1" applyFill="1" applyBorder="1" applyProtection="1">
      <protection locked="0"/>
    </xf>
    <xf numFmtId="0" fontId="15" fillId="2" borderId="0" xfId="13" applyFont="1" applyFill="1" applyBorder="1" applyProtection="1">
      <protection locked="0"/>
    </xf>
    <xf numFmtId="0" fontId="14" fillId="2" borderId="0" xfId="13" applyFill="1" applyBorder="1" applyProtection="1">
      <protection locked="0"/>
    </xf>
    <xf numFmtId="14" fontId="12" fillId="2" borderId="0" xfId="13" applyNumberFormat="1" applyFont="1" applyFill="1" applyBorder="1" applyAlignment="1" applyProtection="1">
      <alignment horizontal="center"/>
      <protection locked="0"/>
    </xf>
    <xf numFmtId="0" fontId="39" fillId="2" borderId="0" xfId="13" applyFont="1" applyFill="1" applyProtection="1">
      <protection locked="0"/>
    </xf>
    <xf numFmtId="0" fontId="18" fillId="2" borderId="0" xfId="13" applyFont="1" applyFill="1" applyAlignment="1" applyProtection="1">
      <alignment horizontal="center"/>
      <protection locked="0"/>
    </xf>
    <xf numFmtId="0" fontId="16" fillId="2" borderId="0" xfId="13" quotePrefix="1" applyFont="1" applyFill="1" applyAlignment="1" applyProtection="1">
      <alignment horizontal="center"/>
      <protection locked="0"/>
    </xf>
    <xf numFmtId="0" fontId="17" fillId="2" borderId="31" xfId="13" applyFont="1" applyFill="1" applyBorder="1" applyAlignment="1" applyProtection="1">
      <alignment vertical="center"/>
      <protection locked="0"/>
    </xf>
    <xf numFmtId="0" fontId="17" fillId="2" borderId="32" xfId="13" applyFont="1" applyFill="1" applyBorder="1" applyAlignment="1" applyProtection="1">
      <alignment vertical="center"/>
      <protection locked="0"/>
    </xf>
    <xf numFmtId="0" fontId="17" fillId="2" borderId="33" xfId="13" applyFont="1" applyFill="1" applyBorder="1" applyAlignment="1" applyProtection="1">
      <alignment vertical="center"/>
      <protection locked="0"/>
    </xf>
    <xf numFmtId="0" fontId="17" fillId="2" borderId="34" xfId="13" applyFont="1" applyFill="1" applyBorder="1" applyAlignment="1" applyProtection="1">
      <alignment vertical="center"/>
      <protection locked="0"/>
    </xf>
    <xf numFmtId="0" fontId="17" fillId="2" borderId="35" xfId="13" applyFont="1" applyFill="1" applyBorder="1" applyAlignment="1" applyProtection="1">
      <alignment vertical="center"/>
      <protection locked="0"/>
    </xf>
    <xf numFmtId="0" fontId="17" fillId="2" borderId="36" xfId="13" applyFont="1" applyFill="1" applyBorder="1" applyAlignment="1" applyProtection="1">
      <alignment vertical="center"/>
      <protection locked="0"/>
    </xf>
    <xf numFmtId="0" fontId="17" fillId="2" borderId="37" xfId="13" applyFont="1" applyFill="1" applyBorder="1" applyAlignment="1" applyProtection="1">
      <alignment vertical="center"/>
      <protection locked="0"/>
    </xf>
    <xf numFmtId="0" fontId="17" fillId="2" borderId="38" xfId="13" applyFont="1" applyFill="1" applyBorder="1" applyAlignment="1" applyProtection="1">
      <alignment vertical="center"/>
      <protection locked="0"/>
    </xf>
    <xf numFmtId="0" fontId="17" fillId="2" borderId="39" xfId="13" applyFont="1" applyFill="1" applyBorder="1" applyAlignment="1" applyProtection="1">
      <alignment vertical="center"/>
      <protection locked="0"/>
    </xf>
    <xf numFmtId="0" fontId="19" fillId="2" borderId="0" xfId="13" applyFont="1" applyFill="1" applyAlignment="1" applyProtection="1">
      <alignment horizontal="right" vertical="center"/>
      <protection locked="0"/>
    </xf>
    <xf numFmtId="0" fontId="17" fillId="2" borderId="0" xfId="13" applyFont="1" applyFill="1" applyBorder="1" applyAlignment="1" applyProtection="1">
      <alignment vertical="center"/>
      <protection locked="0"/>
    </xf>
    <xf numFmtId="3" fontId="7" fillId="2" borderId="0" xfId="13" applyNumberFormat="1" applyFont="1" applyFill="1" applyBorder="1" applyAlignment="1" applyProtection="1">
      <alignment horizontal="center" vertical="center"/>
      <protection locked="0"/>
    </xf>
    <xf numFmtId="0" fontId="19" fillId="2" borderId="0" xfId="13" applyFont="1" applyFill="1" applyAlignment="1" applyProtection="1">
      <alignment vertical="center"/>
      <protection locked="0"/>
    </xf>
    <xf numFmtId="0" fontId="14" fillId="2" borderId="0" xfId="13" applyFill="1" applyAlignment="1" applyProtection="1">
      <alignment vertical="center"/>
      <protection locked="0"/>
    </xf>
    <xf numFmtId="0" fontId="17" fillId="2" borderId="0" xfId="13" applyFont="1" applyFill="1" applyAlignment="1" applyProtection="1">
      <alignment vertical="center"/>
      <protection locked="0"/>
    </xf>
    <xf numFmtId="164" fontId="2" fillId="0" borderId="3" xfId="0" applyFont="1" applyBorder="1" applyAlignment="1" applyProtection="1">
      <alignment horizontal="left"/>
    </xf>
    <xf numFmtId="164" fontId="6" fillId="0" borderId="2" xfId="0" applyFont="1" applyBorder="1" applyAlignment="1" applyProtection="1">
      <alignment horizontal="left"/>
    </xf>
    <xf numFmtId="164" fontId="6" fillId="0" borderId="4" xfId="0" applyFont="1" applyBorder="1" applyAlignment="1" applyProtection="1">
      <alignment horizontal="left"/>
    </xf>
    <xf numFmtId="39" fontId="6" fillId="4" borderId="5" xfId="0" applyNumberFormat="1" applyFont="1" applyFill="1" applyBorder="1" applyAlignment="1" applyProtection="1">
      <alignment horizontal="right"/>
    </xf>
    <xf numFmtId="164" fontId="2" fillId="0" borderId="4" xfId="0" applyFont="1" applyFill="1" applyBorder="1" applyAlignment="1" applyProtection="1">
      <alignment horizontal="left"/>
    </xf>
    <xf numFmtId="37" fontId="2" fillId="5" borderId="6" xfId="0" applyNumberFormat="1" applyFont="1" applyFill="1" applyBorder="1" applyAlignment="1" applyProtection="1">
      <alignment horizontal="right"/>
    </xf>
    <xf numFmtId="164" fontId="2" fillId="0" borderId="2" xfId="12" applyFont="1" applyFill="1" applyBorder="1" applyAlignment="1" applyProtection="1">
      <alignment horizontal="left"/>
    </xf>
    <xf numFmtId="164" fontId="2" fillId="0" borderId="0" xfId="12" applyFont="1" applyFill="1" applyBorder="1" applyAlignment="1" applyProtection="1">
      <alignment horizontal="left"/>
    </xf>
    <xf numFmtId="3" fontId="6" fillId="4" borderId="8" xfId="0" applyNumberFormat="1" applyFont="1" applyFill="1" applyBorder="1" applyProtection="1"/>
    <xf numFmtId="3" fontId="6" fillId="4" borderId="0" xfId="0" applyNumberFormat="1" applyFont="1" applyFill="1" applyBorder="1" applyProtection="1"/>
    <xf numFmtId="3" fontId="6" fillId="4" borderId="5" xfId="0" applyNumberFormat="1" applyFont="1" applyFill="1" applyBorder="1" applyProtection="1"/>
    <xf numFmtId="164" fontId="2" fillId="0" borderId="3" xfId="0" quotePrefix="1" applyFont="1" applyFill="1" applyBorder="1" applyAlignment="1" applyProtection="1">
      <alignment horizontal="left"/>
    </xf>
    <xf numFmtId="164" fontId="2" fillId="0" borderId="13" xfId="12" applyFont="1" applyFill="1" applyBorder="1" applyAlignment="1" applyProtection="1">
      <alignment horizontal="left"/>
    </xf>
    <xf numFmtId="164" fontId="7" fillId="0" borderId="3" xfId="12" applyFont="1" applyFill="1" applyBorder="1" applyProtection="1"/>
    <xf numFmtId="164" fontId="2" fillId="0" borderId="2" xfId="12" applyFont="1" applyBorder="1" applyAlignment="1" applyProtection="1">
      <alignment horizontal="left"/>
    </xf>
    <xf numFmtId="3" fontId="6" fillId="4" borderId="5" xfId="3" quotePrefix="1" applyNumberFormat="1" applyFont="1" applyFill="1" applyBorder="1" applyAlignment="1" applyProtection="1">
      <alignment horizontal="left"/>
    </xf>
    <xf numFmtId="37" fontId="6" fillId="4" borderId="8" xfId="0" applyNumberFormat="1" applyFont="1" applyFill="1" applyBorder="1" applyAlignment="1" applyProtection="1"/>
    <xf numFmtId="164" fontId="6" fillId="0" borderId="3" xfId="0" applyFont="1" applyFill="1" applyBorder="1" applyProtection="1"/>
    <xf numFmtId="3" fontId="6" fillId="0" borderId="3" xfId="0" applyNumberFormat="1" applyFont="1" applyFill="1" applyBorder="1" applyProtection="1"/>
    <xf numFmtId="164" fontId="2" fillId="0" borderId="10" xfId="0" quotePrefix="1" applyFont="1" applyBorder="1" applyAlignment="1" applyProtection="1">
      <alignment horizontal="left"/>
    </xf>
    <xf numFmtId="164" fontId="8" fillId="0" borderId="3" xfId="0" quotePrefix="1" applyFont="1" applyFill="1" applyBorder="1" applyAlignment="1" applyProtection="1">
      <alignment horizontal="left"/>
    </xf>
    <xf numFmtId="3" fontId="2" fillId="0" borderId="3" xfId="3" quotePrefix="1" applyNumberFormat="1" applyFont="1" applyFill="1" applyBorder="1" applyAlignment="1" applyProtection="1">
      <alignment horizontal="left"/>
    </xf>
    <xf numFmtId="37" fontId="2" fillId="0" borderId="4" xfId="12" applyNumberFormat="1" applyFont="1" applyFill="1" applyBorder="1" applyProtection="1"/>
    <xf numFmtId="37" fontId="2" fillId="5" borderId="2" xfId="12" applyNumberFormat="1" applyFont="1" applyFill="1" applyBorder="1" applyProtection="1"/>
    <xf numFmtId="164" fontId="2" fillId="0" borderId="15" xfId="12" applyFont="1" applyBorder="1" applyAlignment="1" applyProtection="1">
      <alignment horizontal="left"/>
    </xf>
    <xf numFmtId="164" fontId="2" fillId="4" borderId="6" xfId="0" quotePrefix="1" applyFont="1" applyFill="1" applyBorder="1" applyAlignment="1" applyProtection="1">
      <alignment horizontal="left"/>
    </xf>
    <xf numFmtId="3" fontId="2" fillId="4" borderId="3" xfId="3" quotePrefix="1" applyNumberFormat="1" applyFont="1" applyFill="1" applyBorder="1" applyAlignment="1" applyProtection="1">
      <alignment horizontal="left"/>
    </xf>
    <xf numFmtId="164" fontId="7" fillId="0" borderId="0" xfId="0" applyFont="1" applyBorder="1" applyProtection="1"/>
    <xf numFmtId="4" fontId="6" fillId="3" borderId="0" xfId="0" applyNumberFormat="1" applyFont="1" applyFill="1" applyBorder="1" applyProtection="1"/>
    <xf numFmtId="37" fontId="6" fillId="2" borderId="0" xfId="0" applyNumberFormat="1" applyFont="1" applyFill="1" applyBorder="1" applyProtection="1"/>
    <xf numFmtId="164" fontId="2" fillId="4" borderId="12" xfId="0" quotePrefix="1" applyFont="1" applyFill="1" applyBorder="1" applyAlignment="1" applyProtection="1">
      <alignment horizontal="left"/>
    </xf>
    <xf numFmtId="3" fontId="2" fillId="4" borderId="8" xfId="3" quotePrefix="1" applyNumberFormat="1" applyFont="1" applyFill="1" applyBorder="1" applyAlignment="1" applyProtection="1">
      <alignment horizontal="left"/>
    </xf>
    <xf numFmtId="164" fontId="2" fillId="4" borderId="14" xfId="0" applyFont="1" applyFill="1" applyBorder="1" applyAlignment="1" applyProtection="1">
      <alignment horizontal="left"/>
    </xf>
    <xf numFmtId="3" fontId="2" fillId="4" borderId="5" xfId="3" applyNumberFormat="1" applyFont="1" applyFill="1" applyBorder="1" applyAlignment="1" applyProtection="1">
      <alignment horizontal="left"/>
    </xf>
    <xf numFmtId="37" fontId="2" fillId="4" borderId="3" xfId="0" applyNumberFormat="1" applyFont="1" applyFill="1" applyBorder="1" applyAlignment="1" applyProtection="1">
      <alignment horizontal="right"/>
    </xf>
    <xf numFmtId="164" fontId="2" fillId="0" borderId="11" xfId="0" quotePrefix="1" applyFont="1" applyBorder="1" applyAlignment="1" applyProtection="1">
      <alignment horizontal="left"/>
    </xf>
    <xf numFmtId="164" fontId="2" fillId="0" borderId="5" xfId="0" applyFont="1" applyBorder="1" applyAlignment="1" applyProtection="1">
      <alignment horizontal="left"/>
    </xf>
    <xf numFmtId="164" fontId="2" fillId="0" borderId="5" xfId="12" applyFont="1" applyFill="1" applyBorder="1" applyAlignment="1" applyProtection="1">
      <alignment horizontal="left"/>
    </xf>
    <xf numFmtId="39" fontId="6" fillId="0" borderId="5" xfId="0" applyNumberFormat="1" applyFont="1" applyFill="1" applyBorder="1" applyProtection="1"/>
    <xf numFmtId="164" fontId="6" fillId="0" borderId="5" xfId="0" applyFont="1" applyFill="1" applyBorder="1" applyProtection="1"/>
    <xf numFmtId="164" fontId="9" fillId="0" borderId="14" xfId="0" quotePrefix="1" applyFont="1" applyFill="1" applyBorder="1" applyAlignment="1" applyProtection="1">
      <alignment horizontal="left"/>
    </xf>
    <xf numFmtId="3" fontId="6" fillId="0" borderId="5" xfId="3" quotePrefix="1" applyNumberFormat="1" applyFont="1" applyFill="1" applyBorder="1" applyAlignment="1" applyProtection="1">
      <alignment horizontal="left"/>
    </xf>
    <xf numFmtId="164" fontId="9" fillId="0" borderId="5" xfId="0" quotePrefix="1" applyFont="1" applyFill="1" applyBorder="1" applyAlignment="1" applyProtection="1">
      <alignment horizontal="left"/>
    </xf>
    <xf numFmtId="4" fontId="6" fillId="0" borderId="5" xfId="0" applyNumberFormat="1" applyFont="1" applyFill="1" applyBorder="1" applyProtection="1"/>
    <xf numFmtId="37" fontId="2" fillId="5" borderId="2" xfId="3" applyNumberFormat="1" applyFont="1" applyFill="1" applyBorder="1" applyAlignment="1" applyProtection="1">
      <alignment horizontal="right"/>
    </xf>
    <xf numFmtId="164" fontId="6" fillId="0" borderId="2" xfId="0" applyFont="1" applyBorder="1" applyProtection="1"/>
    <xf numFmtId="164" fontId="6" fillId="5" borderId="2" xfId="0" applyFont="1" applyFill="1" applyBorder="1" applyProtection="1"/>
    <xf numFmtId="164" fontId="2" fillId="5" borderId="2" xfId="0" applyFont="1" applyFill="1" applyBorder="1" applyProtection="1"/>
    <xf numFmtId="37" fontId="2" fillId="0" borderId="2" xfId="3" applyNumberFormat="1" applyFont="1" applyFill="1" applyBorder="1" applyAlignment="1" applyProtection="1">
      <alignment horizontal="right"/>
    </xf>
    <xf numFmtId="37" fontId="6" fillId="4" borderId="3" xfId="0" applyNumberFormat="1" applyFont="1" applyFill="1" applyBorder="1" applyAlignment="1" applyProtection="1">
      <alignment horizontal="right"/>
    </xf>
    <xf numFmtId="3" fontId="2" fillId="4" borderId="3" xfId="12" applyNumberFormat="1" applyFont="1" applyFill="1" applyBorder="1" applyProtection="1"/>
    <xf numFmtId="37" fontId="2" fillId="4" borderId="3" xfId="12" applyNumberFormat="1" applyFont="1" applyFill="1" applyBorder="1" applyProtection="1"/>
    <xf numFmtId="4" fontId="2" fillId="4" borderId="3" xfId="0" applyNumberFormat="1" applyFont="1" applyFill="1" applyBorder="1" applyProtection="1"/>
    <xf numFmtId="4" fontId="2" fillId="4" borderId="0" xfId="0" applyNumberFormat="1" applyFont="1" applyFill="1" applyBorder="1" applyProtection="1"/>
    <xf numFmtId="4" fontId="2" fillId="4" borderId="5" xfId="0" applyNumberFormat="1" applyFont="1" applyFill="1" applyBorder="1" applyProtection="1"/>
    <xf numFmtId="3" fontId="2" fillId="2" borderId="3" xfId="3" quotePrefix="1" applyNumberFormat="1" applyFont="1" applyFill="1" applyBorder="1" applyAlignment="1" applyProtection="1">
      <alignment horizontal="left"/>
    </xf>
    <xf numFmtId="37" fontId="6" fillId="0" borderId="2" xfId="0" applyNumberFormat="1" applyFont="1" applyFill="1" applyBorder="1" applyProtection="1"/>
    <xf numFmtId="3" fontId="2" fillId="0" borderId="8" xfId="3" quotePrefix="1" applyNumberFormat="1" applyFont="1" applyFill="1" applyBorder="1" applyAlignment="1" applyProtection="1">
      <alignment horizontal="left"/>
    </xf>
    <xf numFmtId="164" fontId="9" fillId="4" borderId="14" xfId="0" quotePrefix="1" applyFont="1" applyFill="1" applyBorder="1" applyAlignment="1" applyProtection="1">
      <alignment horizontal="left"/>
    </xf>
    <xf numFmtId="37" fontId="2" fillId="4" borderId="5" xfId="12" applyNumberFormat="1" applyFont="1" applyFill="1" applyBorder="1" applyProtection="1"/>
    <xf numFmtId="164" fontId="9" fillId="4" borderId="5" xfId="0" quotePrefix="1" applyFont="1" applyFill="1" applyBorder="1" applyAlignment="1" applyProtection="1">
      <alignment horizontal="left"/>
    </xf>
    <xf numFmtId="164" fontId="9" fillId="4" borderId="3" xfId="0" quotePrefix="1" applyFont="1" applyFill="1" applyBorder="1" applyAlignment="1" applyProtection="1">
      <alignment horizontal="left"/>
    </xf>
    <xf numFmtId="164" fontId="2" fillId="0" borderId="2" xfId="0" applyFont="1" applyFill="1" applyBorder="1" applyProtection="1"/>
    <xf numFmtId="37" fontId="6" fillId="4" borderId="13" xfId="0" applyNumberFormat="1" applyFont="1" applyFill="1" applyBorder="1" applyAlignment="1" applyProtection="1">
      <alignment horizontal="right"/>
    </xf>
    <xf numFmtId="37" fontId="2" fillId="4" borderId="5" xfId="3" applyNumberFormat="1" applyFont="1" applyFill="1" applyBorder="1" applyAlignment="1" applyProtection="1">
      <alignment horizontal="right"/>
    </xf>
    <xf numFmtId="37" fontId="2" fillId="4" borderId="7" xfId="0" applyNumberFormat="1" applyFont="1" applyFill="1" applyBorder="1" applyAlignment="1" applyProtection="1">
      <alignment horizontal="right"/>
    </xf>
    <xf numFmtId="37" fontId="6" fillId="4" borderId="0" xfId="0" applyNumberFormat="1" applyFont="1" applyFill="1" applyBorder="1" applyAlignment="1" applyProtection="1"/>
    <xf numFmtId="4" fontId="6" fillId="3" borderId="5" xfId="3" applyNumberFormat="1" applyFont="1" applyFill="1" applyBorder="1" applyAlignment="1" applyProtection="1">
      <alignment horizontal="left"/>
    </xf>
    <xf numFmtId="37" fontId="6" fillId="5" borderId="4" xfId="0" applyNumberFormat="1" applyFont="1" applyFill="1" applyBorder="1" applyProtection="1"/>
    <xf numFmtId="164" fontId="2" fillId="4" borderId="6" xfId="0" quotePrefix="1" applyFont="1" applyFill="1" applyBorder="1" applyAlignment="1" applyProtection="1">
      <alignment horizontal="center"/>
    </xf>
    <xf numFmtId="3" fontId="2" fillId="4" borderId="11" xfId="3" quotePrefix="1" applyNumberFormat="1" applyFont="1" applyFill="1" applyBorder="1" applyAlignment="1" applyProtection="1">
      <alignment horizontal="right"/>
    </xf>
    <xf numFmtId="37" fontId="6" fillId="0" borderId="4" xfId="0" applyNumberFormat="1" applyFont="1" applyFill="1" applyBorder="1" applyProtection="1"/>
    <xf numFmtId="0" fontId="40" fillId="0" borderId="0" xfId="10" applyFont="1" applyAlignment="1">
      <alignment horizontal="center"/>
    </xf>
    <xf numFmtId="0" fontId="40" fillId="0" borderId="0" xfId="10" applyFont="1" applyAlignment="1"/>
    <xf numFmtId="0" fontId="16" fillId="0" borderId="0" xfId="10" applyFont="1"/>
    <xf numFmtId="0" fontId="16" fillId="0" borderId="0" xfId="10" applyFont="1" applyAlignment="1">
      <alignment horizontal="center"/>
    </xf>
    <xf numFmtId="0" fontId="45" fillId="0" borderId="0" xfId="10" applyFont="1"/>
    <xf numFmtId="0" fontId="40" fillId="0" borderId="0" xfId="10" applyFont="1"/>
    <xf numFmtId="0" fontId="41" fillId="0" borderId="0" xfId="10" applyFont="1"/>
    <xf numFmtId="0" fontId="40" fillId="0" borderId="10" xfId="10" applyFont="1" applyBorder="1" applyAlignment="1">
      <alignment horizontal="center"/>
    </xf>
    <xf numFmtId="0" fontId="40" fillId="0" borderId="2" xfId="10" applyFont="1" applyBorder="1" applyAlignment="1">
      <alignment horizontal="center"/>
    </xf>
    <xf numFmtId="0" fontId="40" fillId="0" borderId="4" xfId="10" applyFont="1" applyBorder="1" applyAlignment="1">
      <alignment horizontal="center"/>
    </xf>
    <xf numFmtId="0" fontId="16" fillId="4" borderId="2" xfId="10" applyFont="1" applyFill="1" applyBorder="1"/>
    <xf numFmtId="0" fontId="16" fillId="0" borderId="2" xfId="10" applyFont="1" applyBorder="1" applyAlignment="1" applyProtection="1">
      <alignment horizontal="left"/>
      <protection locked="0"/>
    </xf>
    <xf numFmtId="37" fontId="16" fillId="0" borderId="2" xfId="1" applyNumberFormat="1" applyFont="1" applyBorder="1" applyProtection="1">
      <protection locked="0"/>
    </xf>
    <xf numFmtId="37" fontId="16" fillId="0" borderId="2" xfId="10" applyNumberFormat="1" applyFont="1" applyBorder="1" applyProtection="1">
      <protection locked="0"/>
    </xf>
    <xf numFmtId="37" fontId="16" fillId="0" borderId="2" xfId="10" applyNumberFormat="1" applyFont="1" applyBorder="1"/>
    <xf numFmtId="0" fontId="16" fillId="0" borderId="40" xfId="10" applyFont="1" applyBorder="1" applyAlignment="1" applyProtection="1">
      <alignment horizontal="left"/>
      <protection locked="0"/>
    </xf>
    <xf numFmtId="37" fontId="16" fillId="0" borderId="40" xfId="1" applyNumberFormat="1" applyFont="1" applyBorder="1" applyProtection="1">
      <protection locked="0"/>
    </xf>
    <xf numFmtId="37" fontId="16" fillId="0" borderId="10" xfId="10" applyNumberFormat="1" applyFont="1" applyBorder="1" applyProtection="1">
      <protection locked="0"/>
    </xf>
    <xf numFmtId="37" fontId="16" fillId="0" borderId="4" xfId="1" applyNumberFormat="1" applyFont="1" applyBorder="1"/>
    <xf numFmtId="37" fontId="16" fillId="0" borderId="41" xfId="1" applyNumberFormat="1" applyFont="1" applyBorder="1"/>
    <xf numFmtId="0" fontId="40" fillId="0" borderId="6" xfId="10" applyFont="1" applyBorder="1" applyAlignment="1">
      <alignment horizontal="center"/>
    </xf>
    <xf numFmtId="0" fontId="40" fillId="0" borderId="11" xfId="10" applyFont="1" applyBorder="1" applyAlignment="1">
      <alignment horizontal="center"/>
    </xf>
    <xf numFmtId="0" fontId="40" fillId="0" borderId="0" xfId="10" applyFont="1" applyBorder="1" applyAlignment="1">
      <alignment horizontal="center"/>
    </xf>
    <xf numFmtId="37" fontId="12" fillId="0" borderId="6" xfId="1" applyNumberFormat="1" applyFont="1" applyBorder="1" applyProtection="1">
      <protection locked="0"/>
    </xf>
    <xf numFmtId="37" fontId="12" fillId="0" borderId="13" xfId="1" applyNumberFormat="1" applyFont="1" applyBorder="1" applyProtection="1">
      <protection locked="0"/>
    </xf>
    <xf numFmtId="37" fontId="12" fillId="0" borderId="42" xfId="1" applyNumberFormat="1" applyFont="1" applyBorder="1" applyProtection="1">
      <protection locked="0"/>
    </xf>
    <xf numFmtId="37" fontId="12" fillId="0" borderId="43" xfId="1" applyNumberFormat="1" applyFont="1" applyBorder="1" applyProtection="1">
      <protection locked="0"/>
    </xf>
    <xf numFmtId="3" fontId="6" fillId="4" borderId="8" xfId="0" applyNumberFormat="1" applyFont="1" applyFill="1" applyBorder="1" applyAlignment="1" applyProtection="1">
      <alignment horizontal="right"/>
    </xf>
    <xf numFmtId="3" fontId="6" fillId="4" borderId="5" xfId="0" applyNumberFormat="1" applyFont="1" applyFill="1" applyBorder="1" applyAlignment="1" applyProtection="1">
      <alignment horizontal="right"/>
    </xf>
    <xf numFmtId="37" fontId="6" fillId="4" borderId="12" xfId="0" applyNumberFormat="1" applyFont="1" applyFill="1" applyBorder="1" applyAlignment="1" applyProtection="1">
      <alignment horizontal="right"/>
    </xf>
    <xf numFmtId="37" fontId="6" fillId="4" borderId="14" xfId="0" applyNumberFormat="1" applyFont="1" applyFill="1" applyBorder="1" applyAlignment="1" applyProtection="1">
      <alignment horizontal="right"/>
    </xf>
    <xf numFmtId="37" fontId="2" fillId="5" borderId="5" xfId="1" applyNumberFormat="1" applyFont="1" applyFill="1" applyBorder="1" applyProtection="1"/>
    <xf numFmtId="37" fontId="2" fillId="5" borderId="0" xfId="1" applyNumberFormat="1" applyFont="1" applyFill="1" applyBorder="1" applyProtection="1"/>
    <xf numFmtId="37" fontId="2" fillId="0" borderId="3" xfId="0" applyNumberFormat="1" applyFont="1" applyFill="1" applyBorder="1" applyProtection="1"/>
    <xf numFmtId="37" fontId="2" fillId="5" borderId="3" xfId="0" applyNumberFormat="1" applyFont="1" applyFill="1" applyBorder="1" applyProtection="1"/>
    <xf numFmtId="37" fontId="6" fillId="5" borderId="3" xfId="0" applyNumberFormat="1" applyFont="1" applyFill="1" applyBorder="1" applyProtection="1"/>
    <xf numFmtId="168" fontId="6" fillId="5" borderId="3" xfId="0" applyNumberFormat="1" applyFont="1" applyFill="1" applyBorder="1" applyProtection="1"/>
    <xf numFmtId="37" fontId="2" fillId="5" borderId="5" xfId="0" applyNumberFormat="1" applyFont="1" applyFill="1" applyBorder="1" applyProtection="1"/>
    <xf numFmtId="37" fontId="6" fillId="5" borderId="5" xfId="0" applyNumberFormat="1" applyFont="1" applyFill="1" applyBorder="1" applyProtection="1"/>
    <xf numFmtId="164" fontId="16" fillId="0" borderId="0" xfId="0" applyFont="1" applyFill="1" applyBorder="1" applyAlignment="1">
      <alignment horizontal="left"/>
    </xf>
    <xf numFmtId="164" fontId="16" fillId="0" borderId="0" xfId="0" applyFont="1"/>
    <xf numFmtId="164" fontId="16" fillId="0" borderId="0" xfId="0" applyFont="1" applyAlignment="1">
      <alignment horizontal="center"/>
    </xf>
    <xf numFmtId="164" fontId="40" fillId="0" borderId="0" xfId="0" applyFont="1" applyAlignment="1">
      <alignment horizontal="center"/>
    </xf>
    <xf numFmtId="164" fontId="16" fillId="0" borderId="0" xfId="0" applyFont="1" applyAlignment="1">
      <alignment horizontal="left"/>
    </xf>
    <xf numFmtId="164" fontId="40" fillId="0" borderId="0" xfId="0" applyFont="1" applyAlignment="1">
      <alignment horizontal="left"/>
    </xf>
    <xf numFmtId="164" fontId="40" fillId="2" borderId="6" xfId="0" applyFont="1" applyFill="1" applyBorder="1" applyAlignment="1">
      <alignment horizontal="center"/>
    </xf>
    <xf numFmtId="164" fontId="40" fillId="0" borderId="2" xfId="0" applyFont="1" applyBorder="1" applyAlignment="1">
      <alignment horizontal="center"/>
    </xf>
    <xf numFmtId="164" fontId="16" fillId="2" borderId="6" xfId="0" applyFont="1" applyFill="1" applyBorder="1" applyAlignment="1">
      <alignment horizontal="left"/>
    </xf>
    <xf numFmtId="171" fontId="16" fillId="0" borderId="2" xfId="1" quotePrefix="1" applyNumberFormat="1" applyFont="1" applyBorder="1" applyAlignment="1">
      <alignment horizontal="center"/>
    </xf>
    <xf numFmtId="166" fontId="16" fillId="0" borderId="2" xfId="1" applyNumberFormat="1" applyFont="1" applyBorder="1"/>
    <xf numFmtId="164" fontId="16" fillId="0" borderId="44" xfId="0" applyFont="1" applyBorder="1" applyAlignment="1">
      <alignment horizontal="left"/>
    </xf>
    <xf numFmtId="166" fontId="16" fillId="0" borderId="42" xfId="1" applyNumberFormat="1" applyFont="1" applyBorder="1"/>
    <xf numFmtId="166" fontId="40" fillId="0" borderId="4" xfId="1" applyNumberFormat="1" applyFont="1" applyBorder="1"/>
    <xf numFmtId="164" fontId="16" fillId="2" borderId="6" xfId="0" applyFont="1" applyFill="1" applyBorder="1" applyAlignment="1">
      <alignment horizontal="left" wrapText="1"/>
    </xf>
    <xf numFmtId="49" fontId="16" fillId="0" borderId="2" xfId="1" applyNumberFormat="1" applyFont="1" applyBorder="1" applyAlignment="1">
      <alignment horizontal="center"/>
    </xf>
    <xf numFmtId="164" fontId="19" fillId="0" borderId="0" xfId="0" applyFont="1" applyFill="1" applyBorder="1" applyAlignment="1">
      <alignment horizontal="left"/>
    </xf>
    <xf numFmtId="164" fontId="48" fillId="7" borderId="2" xfId="0" quotePrefix="1" applyFont="1" applyFill="1" applyBorder="1" applyAlignment="1" applyProtection="1">
      <alignment horizontal="left"/>
    </xf>
    <xf numFmtId="164" fontId="11" fillId="7" borderId="6" xfId="0" applyFont="1" applyFill="1" applyBorder="1" applyAlignment="1" applyProtection="1">
      <alignment horizontal="center" vertical="justify"/>
    </xf>
    <xf numFmtId="39" fontId="27" fillId="7" borderId="3" xfId="0" applyNumberFormat="1" applyFont="1" applyFill="1" applyBorder="1" applyAlignment="1" applyProtection="1">
      <alignment horizontal="right"/>
    </xf>
    <xf numFmtId="37" fontId="27" fillId="7" borderId="3" xfId="0" applyNumberFormat="1" applyFont="1" applyFill="1" applyBorder="1" applyAlignment="1" applyProtection="1">
      <alignment horizontal="right"/>
    </xf>
    <xf numFmtId="167" fontId="27" fillId="7" borderId="3" xfId="0" applyNumberFormat="1" applyFont="1" applyFill="1" applyBorder="1" applyAlignment="1" applyProtection="1">
      <alignment horizontal="right"/>
    </xf>
    <xf numFmtId="37" fontId="27" fillId="7" borderId="11" xfId="0" applyNumberFormat="1" applyFont="1" applyFill="1" applyBorder="1" applyAlignment="1" applyProtection="1">
      <alignment horizontal="right"/>
    </xf>
    <xf numFmtId="39" fontId="27" fillId="5" borderId="11" xfId="0" applyNumberFormat="1" applyFont="1" applyFill="1" applyBorder="1" applyAlignment="1" applyProtection="1">
      <alignment horizontal="right"/>
    </xf>
    <xf numFmtId="37" fontId="27" fillId="5" borderId="4" xfId="0" applyNumberFormat="1" applyFont="1" applyFill="1" applyBorder="1" applyAlignment="1" applyProtection="1">
      <alignment horizontal="right"/>
    </xf>
    <xf numFmtId="39" fontId="27" fillId="0" borderId="2" xfId="0" applyNumberFormat="1" applyFont="1" applyBorder="1" applyAlignment="1" applyProtection="1">
      <alignment horizontal="right"/>
    </xf>
    <xf numFmtId="39" fontId="27" fillId="5" borderId="2" xfId="0" applyNumberFormat="1" applyFont="1" applyFill="1" applyBorder="1" applyAlignment="1" applyProtection="1">
      <alignment horizontal="right"/>
    </xf>
    <xf numFmtId="39" fontId="27" fillId="4" borderId="0" xfId="0" applyNumberFormat="1" applyFont="1" applyFill="1" applyBorder="1" applyAlignment="1" applyProtection="1">
      <alignment horizontal="right"/>
    </xf>
    <xf numFmtId="37" fontId="27" fillId="4" borderId="0" xfId="0" applyNumberFormat="1" applyFont="1" applyFill="1" applyBorder="1" applyAlignment="1" applyProtection="1">
      <alignment horizontal="right"/>
    </xf>
    <xf numFmtId="37" fontId="27" fillId="4" borderId="16" xfId="0" applyNumberFormat="1" applyFont="1" applyFill="1" applyBorder="1" applyAlignment="1" applyProtection="1">
      <alignment horizontal="right"/>
    </xf>
    <xf numFmtId="39" fontId="27" fillId="8" borderId="8" xfId="0" applyNumberFormat="1" applyFont="1" applyFill="1" applyBorder="1" applyAlignment="1" applyProtection="1">
      <alignment horizontal="right"/>
    </xf>
    <xf numFmtId="39" fontId="27" fillId="8" borderId="0" xfId="0" applyNumberFormat="1" applyFont="1" applyFill="1" applyBorder="1" applyAlignment="1" applyProtection="1">
      <alignment horizontal="right"/>
    </xf>
    <xf numFmtId="39" fontId="27" fillId="8" borderId="5" xfId="0" applyNumberFormat="1" applyFont="1" applyFill="1" applyBorder="1" applyAlignment="1" applyProtection="1">
      <alignment horizontal="right"/>
    </xf>
    <xf numFmtId="39" fontId="27" fillId="8" borderId="12" xfId="0" applyNumberFormat="1" applyFont="1" applyFill="1" applyBorder="1" applyAlignment="1" applyProtection="1">
      <alignment horizontal="right"/>
    </xf>
    <xf numFmtId="39" fontId="27" fillId="8" borderId="13" xfId="0" applyNumberFormat="1" applyFont="1" applyFill="1" applyBorder="1" applyAlignment="1" applyProtection="1">
      <alignment horizontal="right"/>
    </xf>
    <xf numFmtId="39" fontId="27" fillId="8" borderId="14" xfId="0" applyNumberFormat="1" applyFont="1" applyFill="1" applyBorder="1" applyAlignment="1" applyProtection="1">
      <alignment horizontal="right"/>
    </xf>
    <xf numFmtId="164" fontId="0" fillId="0" borderId="0" xfId="0" applyAlignment="1">
      <alignment horizontal="center"/>
    </xf>
    <xf numFmtId="37" fontId="6" fillId="3" borderId="3" xfId="0" applyNumberFormat="1" applyFont="1" applyFill="1" applyBorder="1" applyAlignment="1" applyProtection="1"/>
    <xf numFmtId="164" fontId="27" fillId="0" borderId="12" xfId="0" applyFont="1" applyBorder="1" applyAlignment="1" applyProtection="1">
      <alignment horizontal="center" vertical="justify"/>
    </xf>
    <xf numFmtId="39" fontId="6" fillId="2" borderId="6" xfId="0" applyNumberFormat="1" applyFont="1" applyFill="1" applyBorder="1" applyAlignment="1" applyProtection="1">
      <alignment horizontal="right"/>
    </xf>
    <xf numFmtId="39" fontId="6" fillId="2" borderId="2" xfId="0" applyNumberFormat="1" applyFont="1" applyFill="1" applyBorder="1" applyAlignment="1" applyProtection="1">
      <alignment horizontal="right"/>
    </xf>
    <xf numFmtId="164" fontId="39" fillId="0" borderId="0" xfId="0" applyFont="1"/>
    <xf numFmtId="164" fontId="39" fillId="0" borderId="0" xfId="0" applyFont="1" applyAlignment="1">
      <alignment horizontal="left"/>
    </xf>
    <xf numFmtId="164" fontId="31" fillId="0" borderId="0" xfId="0" applyFont="1" applyAlignment="1"/>
    <xf numFmtId="164" fontId="13" fillId="0" borderId="0" xfId="0" applyFont="1"/>
    <xf numFmtId="164" fontId="13" fillId="0" borderId="0" xfId="0" applyFont="1" applyAlignment="1">
      <alignment horizontal="center"/>
    </xf>
    <xf numFmtId="164" fontId="13" fillId="0" borderId="0" xfId="0" applyFont="1" applyFill="1" applyAlignment="1">
      <alignment horizontal="left"/>
    </xf>
    <xf numFmtId="164" fontId="18" fillId="0" borderId="0" xfId="0" applyFont="1"/>
    <xf numFmtId="164" fontId="39" fillId="0" borderId="0" xfId="0" applyFont="1" applyAlignment="1">
      <alignment horizontal="center"/>
    </xf>
    <xf numFmtId="164" fontId="39" fillId="0" borderId="48" xfId="0" applyFont="1" applyBorder="1" applyAlignment="1">
      <alignment horizontal="center"/>
    </xf>
    <xf numFmtId="164" fontId="39" fillId="0" borderId="48" xfId="0" applyFont="1" applyFill="1" applyBorder="1" applyAlignment="1">
      <alignment horizontal="center"/>
    </xf>
    <xf numFmtId="170" fontId="13" fillId="0" borderId="0" xfId="3" applyNumberFormat="1" applyFont="1"/>
    <xf numFmtId="164" fontId="13" fillId="0" borderId="0" xfId="0" applyFont="1" applyAlignment="1">
      <alignment wrapText="1"/>
    </xf>
    <xf numFmtId="164" fontId="13" fillId="0" borderId="0" xfId="0" applyFont="1" applyAlignment="1">
      <alignment horizontal="left" indent="1"/>
    </xf>
    <xf numFmtId="164" fontId="13" fillId="0" borderId="0" xfId="0" applyFont="1" applyAlignment="1">
      <alignment horizontal="center" wrapText="1"/>
    </xf>
    <xf numFmtId="164" fontId="2" fillId="0" borderId="13" xfId="0" quotePrefix="1" applyFont="1" applyFill="1" applyBorder="1" applyAlignment="1" applyProtection="1"/>
    <xf numFmtId="164" fontId="2" fillId="0" borderId="0" xfId="0" quotePrefix="1" applyFont="1" applyFill="1" applyBorder="1" applyAlignment="1" applyProtection="1"/>
    <xf numFmtId="3" fontId="6" fillId="0" borderId="5" xfId="3" applyNumberFormat="1" applyFont="1" applyBorder="1" applyProtection="1"/>
    <xf numFmtId="164" fontId="2" fillId="0" borderId="5" xfId="0" applyFont="1" applyFill="1" applyBorder="1" applyAlignment="1" applyProtection="1">
      <alignment horizontal="center"/>
    </xf>
    <xf numFmtId="4" fontId="8" fillId="0" borderId="5" xfId="0" applyNumberFormat="1" applyFont="1" applyBorder="1" applyAlignment="1" applyProtection="1">
      <alignment horizontal="center"/>
    </xf>
    <xf numFmtId="164" fontId="8" fillId="0" borderId="5" xfId="0" quotePrefix="1" applyFont="1" applyBorder="1" applyAlignment="1" applyProtection="1">
      <alignment horizontal="center"/>
    </xf>
    <xf numFmtId="164" fontId="8" fillId="0" borderId="5" xfId="0" quotePrefix="1" applyFont="1" applyFill="1" applyBorder="1" applyAlignment="1" applyProtection="1">
      <alignment horizontal="center"/>
    </xf>
    <xf numFmtId="164" fontId="6" fillId="0" borderId="5" xfId="0" applyFont="1" applyFill="1" applyBorder="1" applyAlignment="1" applyProtection="1">
      <alignment horizontal="right"/>
    </xf>
    <xf numFmtId="164" fontId="6" fillId="0" borderId="5" xfId="0" applyFont="1" applyFill="1" applyBorder="1" applyAlignment="1" applyProtection="1">
      <alignment horizontal="center"/>
    </xf>
    <xf numFmtId="164" fontId="6" fillId="2" borderId="2" xfId="0" applyFont="1" applyFill="1" applyBorder="1" applyAlignment="1" applyProtection="1">
      <alignment horizontal="center"/>
    </xf>
    <xf numFmtId="3" fontId="6" fillId="2" borderId="2" xfId="3" applyNumberFormat="1" applyFont="1" applyFill="1" applyBorder="1" applyAlignment="1" applyProtection="1">
      <alignment horizontal="right"/>
    </xf>
    <xf numFmtId="37" fontId="2" fillId="2" borderId="2" xfId="0" applyNumberFormat="1" applyFont="1" applyFill="1" applyBorder="1" applyAlignment="1" applyProtection="1">
      <alignment horizontal="center"/>
    </xf>
    <xf numFmtId="37" fontId="6" fillId="2" borderId="2" xfId="0" applyNumberFormat="1" applyFont="1" applyFill="1" applyBorder="1" applyProtection="1"/>
    <xf numFmtId="37" fontId="2" fillId="5" borderId="2" xfId="0" applyNumberFormat="1" applyFont="1" applyFill="1" applyBorder="1" applyAlignment="1" applyProtection="1">
      <alignment horizontal="center"/>
    </xf>
    <xf numFmtId="37" fontId="2" fillId="5" borderId="6" xfId="0" applyNumberFormat="1" applyFont="1" applyFill="1" applyBorder="1" applyProtection="1"/>
    <xf numFmtId="39" fontId="2" fillId="2" borderId="6" xfId="0" applyNumberFormat="1" applyFont="1" applyFill="1" applyBorder="1" applyAlignment="1" applyProtection="1">
      <alignment horizontal="center"/>
    </xf>
    <xf numFmtId="3" fontId="2" fillId="5" borderId="6" xfId="0" applyNumberFormat="1" applyFont="1" applyFill="1" applyBorder="1" applyProtection="1"/>
    <xf numFmtId="37" fontId="2" fillId="2" borderId="6" xfId="0" applyNumberFormat="1" applyFont="1" applyFill="1" applyBorder="1" applyProtection="1"/>
    <xf numFmtId="39" fontId="2" fillId="4" borderId="12" xfId="0" applyNumberFormat="1" applyFont="1" applyFill="1" applyBorder="1" applyAlignment="1" applyProtection="1">
      <alignment horizontal="center"/>
    </xf>
    <xf numFmtId="37" fontId="2" fillId="4" borderId="9" xfId="0" applyNumberFormat="1" applyFont="1" applyFill="1" applyBorder="1" applyProtection="1"/>
    <xf numFmtId="164" fontId="2" fillId="0" borderId="13" xfId="0" applyFont="1" applyBorder="1" applyProtection="1"/>
    <xf numFmtId="164" fontId="2" fillId="0" borderId="0" xfId="0" applyFont="1" applyBorder="1" applyProtection="1"/>
    <xf numFmtId="37" fontId="6" fillId="2" borderId="2" xfId="0" applyNumberFormat="1" applyFont="1" applyFill="1" applyBorder="1" applyAlignment="1" applyProtection="1">
      <alignment horizontal="right"/>
    </xf>
    <xf numFmtId="37" fontId="6" fillId="5" borderId="6" xfId="0" applyNumberFormat="1" applyFont="1" applyFill="1" applyBorder="1" applyAlignment="1" applyProtection="1">
      <alignment horizontal="right"/>
    </xf>
    <xf numFmtId="3" fontId="6" fillId="5" borderId="6" xfId="0" applyNumberFormat="1" applyFont="1" applyFill="1" applyBorder="1" applyAlignment="1" applyProtection="1">
      <alignment horizontal="right"/>
    </xf>
    <xf numFmtId="37" fontId="6" fillId="2" borderId="6" xfId="0" applyNumberFormat="1" applyFont="1" applyFill="1" applyBorder="1" applyAlignment="1" applyProtection="1">
      <alignment horizontal="right"/>
    </xf>
    <xf numFmtId="37" fontId="6" fillId="2" borderId="3" xfId="0" applyNumberFormat="1" applyFont="1" applyFill="1" applyBorder="1" applyAlignment="1" applyProtection="1">
      <alignment horizontal="right"/>
    </xf>
    <xf numFmtId="39" fontId="6" fillId="2" borderId="4" xfId="0" applyNumberFormat="1" applyFont="1" applyFill="1" applyBorder="1" applyAlignment="1" applyProtection="1">
      <alignment horizontal="right"/>
    </xf>
    <xf numFmtId="3" fontId="6" fillId="5" borderId="2" xfId="0" applyNumberFormat="1" applyFont="1" applyFill="1" applyBorder="1" applyAlignment="1" applyProtection="1">
      <alignment horizontal="right"/>
    </xf>
    <xf numFmtId="37" fontId="6" fillId="0" borderId="2" xfId="0" applyNumberFormat="1" applyFont="1" applyFill="1" applyBorder="1" applyAlignment="1" applyProtection="1">
      <alignment horizontal="right"/>
    </xf>
    <xf numFmtId="164" fontId="47" fillId="0" borderId="10" xfId="0" applyFont="1" applyBorder="1" applyAlignment="1" applyProtection="1">
      <alignment horizontal="left"/>
    </xf>
    <xf numFmtId="37" fontId="6" fillId="4" borderId="6" xfId="3" applyNumberFormat="1" applyFont="1" applyFill="1" applyBorder="1" applyAlignment="1" applyProtection="1">
      <alignment horizontal="center"/>
    </xf>
    <xf numFmtId="3" fontId="6" fillId="4" borderId="11" xfId="3" applyNumberFormat="1" applyFont="1" applyFill="1" applyBorder="1" applyAlignment="1" applyProtection="1">
      <alignment horizontal="right"/>
    </xf>
    <xf numFmtId="39" fontId="6" fillId="4" borderId="2" xfId="0" applyNumberFormat="1" applyFont="1" applyFill="1" applyBorder="1" applyAlignment="1" applyProtection="1">
      <alignment horizontal="right"/>
    </xf>
    <xf numFmtId="39" fontId="6" fillId="4" borderId="15" xfId="0" applyNumberFormat="1" applyFont="1" applyFill="1" applyBorder="1" applyAlignment="1" applyProtection="1">
      <alignment horizontal="right"/>
    </xf>
    <xf numFmtId="3" fontId="2" fillId="4" borderId="11" xfId="3" applyNumberFormat="1" applyFont="1" applyFill="1" applyBorder="1" applyAlignment="1" applyProtection="1">
      <alignment horizontal="right"/>
    </xf>
    <xf numFmtId="164" fontId="11" fillId="0" borderId="0" xfId="0" applyFont="1" applyBorder="1" applyAlignment="1" applyProtection="1">
      <alignment horizontal="left"/>
    </xf>
    <xf numFmtId="3" fontId="27" fillId="7" borderId="3" xfId="3" quotePrefix="1" applyNumberFormat="1" applyFont="1" applyFill="1" applyBorder="1" applyAlignment="1" applyProtection="1">
      <alignment horizontal="right"/>
    </xf>
    <xf numFmtId="3" fontId="27" fillId="7" borderId="3" xfId="0" applyNumberFormat="1" applyFont="1" applyFill="1" applyBorder="1" applyAlignment="1" applyProtection="1">
      <alignment horizontal="right"/>
    </xf>
    <xf numFmtId="164" fontId="27" fillId="0" borderId="0" xfId="0" applyFont="1" applyBorder="1" applyProtection="1"/>
    <xf numFmtId="37" fontId="27" fillId="8" borderId="8" xfId="0" applyNumberFormat="1" applyFont="1" applyFill="1" applyBorder="1" applyAlignment="1" applyProtection="1">
      <alignment horizontal="right"/>
    </xf>
    <xf numFmtId="164" fontId="27" fillId="8" borderId="0" xfId="0" applyFont="1" applyFill="1" applyBorder="1" applyProtection="1"/>
    <xf numFmtId="37" fontId="27" fillId="8" borderId="0" xfId="0" applyNumberFormat="1" applyFont="1" applyFill="1" applyBorder="1" applyAlignment="1" applyProtection="1">
      <alignment horizontal="right"/>
    </xf>
    <xf numFmtId="164" fontId="27" fillId="0" borderId="13" xfId="0" applyFont="1" applyBorder="1" applyProtection="1"/>
    <xf numFmtId="167" fontId="6" fillId="0" borderId="2" xfId="0" applyNumberFormat="1" applyFont="1" applyBorder="1" applyAlignment="1" applyProtection="1">
      <alignment horizontal="right"/>
    </xf>
    <xf numFmtId="37" fontId="6" fillId="0" borderId="4" xfId="0" applyNumberFormat="1" applyFont="1" applyFill="1" applyBorder="1" applyAlignment="1" applyProtection="1">
      <alignment horizontal="right"/>
    </xf>
    <xf numFmtId="37" fontId="27" fillId="0" borderId="4" xfId="0" applyNumberFormat="1" applyFont="1" applyBorder="1" applyAlignment="1" applyProtection="1">
      <alignment horizontal="right"/>
    </xf>
    <xf numFmtId="37" fontId="27" fillId="5" borderId="2" xfId="0" applyNumberFormat="1" applyFont="1" applyFill="1" applyBorder="1" applyAlignment="1" applyProtection="1">
      <alignment horizontal="right"/>
    </xf>
    <xf numFmtId="37" fontId="27" fillId="8" borderId="5" xfId="0" applyNumberFormat="1" applyFont="1" applyFill="1" applyBorder="1" applyAlignment="1" applyProtection="1">
      <alignment horizontal="right"/>
    </xf>
    <xf numFmtId="164" fontId="6" fillId="0" borderId="8" xfId="0" applyFont="1" applyBorder="1" applyProtection="1"/>
    <xf numFmtId="3" fontId="6" fillId="0" borderId="0" xfId="3" applyNumberFormat="1" applyFont="1" applyBorder="1" applyProtection="1"/>
    <xf numFmtId="3" fontId="6" fillId="0" borderId="0" xfId="0" applyNumberFormat="1" applyFont="1" applyFill="1" applyBorder="1" applyAlignment="1" applyProtection="1">
      <alignment horizontal="right"/>
    </xf>
    <xf numFmtId="164" fontId="6" fillId="0" borderId="0" xfId="0" applyFont="1" applyFill="1" applyBorder="1" applyAlignment="1" applyProtection="1">
      <alignment horizontal="right"/>
    </xf>
    <xf numFmtId="39" fontId="6" fillId="0" borderId="3" xfId="0" applyNumberFormat="1" applyFont="1" applyFill="1" applyBorder="1" applyAlignment="1" applyProtection="1">
      <alignment horizontal="left"/>
    </xf>
    <xf numFmtId="39" fontId="6" fillId="0" borderId="3" xfId="0" applyNumberFormat="1" applyFont="1" applyFill="1" applyBorder="1" applyAlignment="1" applyProtection="1">
      <alignment horizontal="right"/>
    </xf>
    <xf numFmtId="39" fontId="6" fillId="0" borderId="8" xfId="0" applyNumberFormat="1" applyFont="1" applyFill="1" applyBorder="1" applyAlignment="1" applyProtection="1">
      <alignment horizontal="right"/>
    </xf>
    <xf numFmtId="37" fontId="6" fillId="0" borderId="8" xfId="0" applyNumberFormat="1" applyFont="1" applyFill="1" applyBorder="1" applyAlignment="1" applyProtection="1"/>
    <xf numFmtId="37" fontId="6" fillId="0" borderId="3" xfId="0" applyNumberFormat="1" applyFont="1" applyFill="1" applyBorder="1" applyAlignment="1" applyProtection="1"/>
    <xf numFmtId="164" fontId="6" fillId="0" borderId="3" xfId="0" applyFont="1" applyBorder="1" applyProtection="1"/>
    <xf numFmtId="37" fontId="6" fillId="4" borderId="13" xfId="3" applyNumberFormat="1" applyFont="1" applyFill="1" applyBorder="1" applyAlignment="1" applyProtection="1">
      <alignment horizontal="center"/>
    </xf>
    <xf numFmtId="37" fontId="6" fillId="4" borderId="0" xfId="3" applyNumberFormat="1" applyFont="1" applyFill="1" applyBorder="1" applyAlignment="1" applyProtection="1">
      <alignment horizontal="center"/>
    </xf>
    <xf numFmtId="39" fontId="6" fillId="4" borderId="8" xfId="0" applyNumberFormat="1" applyFont="1" applyFill="1" applyBorder="1" applyAlignment="1" applyProtection="1">
      <alignment horizontal="right"/>
    </xf>
    <xf numFmtId="37" fontId="6" fillId="4" borderId="8" xfId="3" applyNumberFormat="1" applyFont="1" applyFill="1" applyBorder="1" applyAlignment="1" applyProtection="1">
      <alignment horizontal="center"/>
    </xf>
    <xf numFmtId="37" fontId="6" fillId="5" borderId="2" xfId="3" applyNumberFormat="1" applyFont="1" applyFill="1" applyBorder="1" applyAlignment="1" applyProtection="1">
      <alignment horizontal="center"/>
    </xf>
    <xf numFmtId="37" fontId="6" fillId="4" borderId="9" xfId="3" applyNumberFormat="1" applyFont="1" applyFill="1" applyBorder="1" applyAlignment="1" applyProtection="1">
      <alignment horizontal="center"/>
    </xf>
    <xf numFmtId="37" fontId="6" fillId="4" borderId="12" xfId="3" applyNumberFormat="1" applyFont="1" applyFill="1" applyBorder="1" applyAlignment="1" applyProtection="1">
      <alignment horizontal="center"/>
    </xf>
    <xf numFmtId="164" fontId="6" fillId="4" borderId="9" xfId="0" applyFont="1" applyFill="1" applyBorder="1" applyProtection="1"/>
    <xf numFmtId="164" fontId="6" fillId="4" borderId="16" xfId="0" applyFont="1" applyFill="1" applyBorder="1" applyProtection="1"/>
    <xf numFmtId="37" fontId="6" fillId="4" borderId="5" xfId="3" applyNumberFormat="1" applyFont="1" applyFill="1" applyBorder="1" applyAlignment="1" applyProtection="1">
      <alignment horizontal="center"/>
    </xf>
    <xf numFmtId="37" fontId="6" fillId="4" borderId="7" xfId="3" applyNumberFormat="1" applyFont="1" applyFill="1" applyBorder="1" applyAlignment="1" applyProtection="1">
      <alignment horizontal="center"/>
    </xf>
    <xf numFmtId="37" fontId="6" fillId="4" borderId="4" xfId="3" applyNumberFormat="1" applyFont="1" applyFill="1" applyBorder="1" applyAlignment="1" applyProtection="1">
      <alignment horizontal="center"/>
    </xf>
    <xf numFmtId="37" fontId="6" fillId="4" borderId="14" xfId="3" applyNumberFormat="1" applyFont="1" applyFill="1" applyBorder="1" applyAlignment="1" applyProtection="1">
      <alignment horizontal="center"/>
    </xf>
    <xf numFmtId="3" fontId="2" fillId="0" borderId="3" xfId="3" applyNumberFormat="1" applyFont="1" applyBorder="1" applyAlignment="1" applyProtection="1">
      <alignment horizontal="left"/>
    </xf>
    <xf numFmtId="3" fontId="6" fillId="0" borderId="3" xfId="0" applyNumberFormat="1" applyFont="1" applyFill="1" applyBorder="1" applyAlignment="1" applyProtection="1">
      <alignment horizontal="right"/>
    </xf>
    <xf numFmtId="4" fontId="6" fillId="0" borderId="3" xfId="0" applyNumberFormat="1" applyFont="1" applyBorder="1" applyAlignment="1" applyProtection="1">
      <alignment horizontal="right"/>
    </xf>
    <xf numFmtId="4" fontId="6" fillId="0" borderId="3" xfId="0" applyNumberFormat="1" applyFont="1" applyFill="1" applyBorder="1" applyAlignment="1" applyProtection="1">
      <alignment horizontal="right"/>
    </xf>
    <xf numFmtId="37" fontId="6" fillId="4" borderId="12" xfId="0" applyNumberFormat="1" applyFont="1" applyFill="1" applyBorder="1" applyProtection="1"/>
    <xf numFmtId="3" fontId="6" fillId="4" borderId="8" xfId="3" applyNumberFormat="1" applyFont="1" applyFill="1" applyBorder="1" applyProtection="1"/>
    <xf numFmtId="37" fontId="6" fillId="5" borderId="11" xfId="0" applyNumberFormat="1" applyFont="1" applyFill="1" applyBorder="1" applyAlignment="1" applyProtection="1">
      <alignment horizontal="right"/>
    </xf>
    <xf numFmtId="37" fontId="6" fillId="0" borderId="7" xfId="0" applyNumberFormat="1" applyFont="1" applyBorder="1" applyAlignment="1" applyProtection="1">
      <alignment horizontal="right"/>
    </xf>
    <xf numFmtId="37" fontId="6" fillId="5" borderId="7" xfId="0" applyNumberFormat="1" applyFont="1" applyFill="1" applyBorder="1" applyAlignment="1" applyProtection="1">
      <alignment horizontal="right"/>
    </xf>
    <xf numFmtId="37" fontId="6" fillId="4" borderId="13" xfId="0" applyNumberFormat="1" applyFont="1" applyFill="1" applyBorder="1" applyProtection="1"/>
    <xf numFmtId="37" fontId="6" fillId="0" borderId="7" xfId="0" applyNumberFormat="1" applyFont="1" applyFill="1" applyBorder="1" applyAlignment="1" applyProtection="1">
      <alignment horizontal="right"/>
    </xf>
    <xf numFmtId="164" fontId="47" fillId="0" borderId="2" xfId="0" applyFont="1" applyBorder="1" applyAlignment="1" applyProtection="1">
      <alignment horizontal="left"/>
    </xf>
    <xf numFmtId="37" fontId="6" fillId="4" borderId="14" xfId="0" applyNumberFormat="1" applyFont="1" applyFill="1" applyBorder="1" applyProtection="1"/>
    <xf numFmtId="3" fontId="6" fillId="4" borderId="5" xfId="3" applyNumberFormat="1" applyFont="1" applyFill="1" applyBorder="1" applyProtection="1"/>
    <xf numFmtId="164" fontId="2" fillId="3" borderId="8" xfId="0" applyFont="1" applyFill="1" applyBorder="1" applyAlignment="1" applyProtection="1">
      <alignment horizontal="left"/>
    </xf>
    <xf numFmtId="3" fontId="2" fillId="3" borderId="8" xfId="3" applyNumberFormat="1" applyFont="1" applyFill="1" applyBorder="1" applyAlignment="1" applyProtection="1">
      <alignment horizontal="left"/>
    </xf>
    <xf numFmtId="164" fontId="6" fillId="0" borderId="5" xfId="0" applyFont="1" applyBorder="1" applyAlignment="1" applyProtection="1">
      <alignment horizontal="right"/>
    </xf>
    <xf numFmtId="37" fontId="6" fillId="4" borderId="6" xfId="0" applyNumberFormat="1" applyFont="1" applyFill="1" applyBorder="1" applyProtection="1"/>
    <xf numFmtId="3" fontId="6" fillId="4" borderId="3" xfId="3" applyNumberFormat="1" applyFont="1" applyFill="1" applyBorder="1" applyProtection="1"/>
    <xf numFmtId="37" fontId="6" fillId="4" borderId="11" xfId="0" applyNumberFormat="1" applyFont="1" applyFill="1" applyBorder="1" applyAlignment="1" applyProtection="1">
      <alignment horizontal="right"/>
    </xf>
    <xf numFmtId="37" fontId="2" fillId="2" borderId="6" xfId="0" applyNumberFormat="1" applyFont="1" applyFill="1" applyBorder="1" applyAlignment="1" applyProtection="1">
      <alignment horizontal="right"/>
    </xf>
    <xf numFmtId="164" fontId="2" fillId="3" borderId="3" xfId="0" applyFont="1" applyFill="1" applyBorder="1" applyAlignment="1" applyProtection="1">
      <alignment horizontal="left"/>
    </xf>
    <xf numFmtId="3" fontId="2" fillId="3" borderId="3" xfId="3" applyNumberFormat="1" applyFont="1" applyFill="1" applyBorder="1" applyAlignment="1" applyProtection="1">
      <alignment horizontal="left"/>
    </xf>
    <xf numFmtId="37" fontId="6" fillId="3" borderId="3" xfId="0" applyNumberFormat="1" applyFont="1" applyFill="1" applyBorder="1" applyAlignment="1" applyProtection="1">
      <alignment horizontal="right"/>
    </xf>
    <xf numFmtId="3" fontId="6" fillId="0" borderId="8" xfId="3" applyNumberFormat="1" applyFont="1" applyBorder="1" applyAlignment="1" applyProtection="1">
      <alignment horizontal="left"/>
    </xf>
    <xf numFmtId="3" fontId="6" fillId="0" borderId="8" xfId="0" applyNumberFormat="1" applyFont="1" applyFill="1" applyBorder="1" applyAlignment="1" applyProtection="1">
      <alignment horizontal="right"/>
    </xf>
    <xf numFmtId="4" fontId="6" fillId="0" borderId="8" xfId="0" applyNumberFormat="1" applyFont="1" applyBorder="1" applyAlignment="1" applyProtection="1">
      <alignment horizontal="right"/>
    </xf>
    <xf numFmtId="4" fontId="6" fillId="0" borderId="8" xfId="0" applyNumberFormat="1" applyFont="1" applyFill="1" applyBorder="1" applyAlignment="1" applyProtection="1">
      <alignment horizontal="right"/>
    </xf>
    <xf numFmtId="3" fontId="6" fillId="0" borderId="3" xfId="3" applyNumberFormat="1" applyFont="1" applyBorder="1" applyAlignment="1" applyProtection="1">
      <alignment horizontal="left"/>
    </xf>
    <xf numFmtId="37" fontId="6" fillId="5" borderId="0" xfId="0" applyNumberFormat="1" applyFont="1" applyFill="1" applyBorder="1" applyAlignment="1" applyProtection="1">
      <alignment horizontal="right"/>
    </xf>
    <xf numFmtId="3" fontId="6" fillId="5" borderId="0" xfId="0" applyNumberFormat="1" applyFont="1" applyFill="1" applyBorder="1" applyAlignment="1" applyProtection="1">
      <alignment horizontal="right"/>
    </xf>
    <xf numFmtId="37" fontId="6" fillId="5" borderId="5" xfId="0" applyNumberFormat="1" applyFont="1" applyFill="1" applyBorder="1" applyAlignment="1" applyProtection="1">
      <alignment horizontal="right"/>
    </xf>
    <xf numFmtId="37" fontId="6" fillId="0" borderId="11" xfId="0" applyNumberFormat="1" applyFont="1" applyFill="1" applyBorder="1" applyAlignment="1" applyProtection="1">
      <alignment horizontal="right"/>
    </xf>
    <xf numFmtId="37" fontId="6" fillId="0" borderId="14" xfId="0" applyNumberFormat="1" applyFont="1" applyBorder="1" applyAlignment="1" applyProtection="1">
      <alignment horizontal="right"/>
    </xf>
    <xf numFmtId="0" fontId="9" fillId="0" borderId="6" xfId="9" applyFont="1" applyBorder="1" applyAlignment="1" applyProtection="1">
      <alignment horizontal="left"/>
    </xf>
    <xf numFmtId="37" fontId="6" fillId="0" borderId="6" xfId="0" applyNumberFormat="1" applyFont="1" applyBorder="1" applyAlignment="1" applyProtection="1">
      <alignment horizontal="right"/>
    </xf>
    <xf numFmtId="164" fontId="2" fillId="3" borderId="5" xfId="0" applyFont="1" applyFill="1" applyBorder="1" applyAlignment="1" applyProtection="1">
      <alignment horizontal="left"/>
    </xf>
    <xf numFmtId="3" fontId="2" fillId="3" borderId="5" xfId="3" applyNumberFormat="1" applyFont="1" applyFill="1" applyBorder="1" applyAlignment="1" applyProtection="1">
      <alignment horizontal="left"/>
    </xf>
    <xf numFmtId="3" fontId="6" fillId="0" borderId="0" xfId="3" applyNumberFormat="1" applyFont="1" applyFill="1" applyBorder="1" applyProtection="1"/>
    <xf numFmtId="3" fontId="2" fillId="0" borderId="5" xfId="3" applyNumberFormat="1" applyFont="1" applyFill="1" applyBorder="1" applyAlignment="1" applyProtection="1">
      <alignment horizontal="left"/>
    </xf>
    <xf numFmtId="4" fontId="2" fillId="0" borderId="5" xfId="0" applyNumberFormat="1" applyFont="1" applyFill="1" applyBorder="1" applyProtection="1"/>
    <xf numFmtId="39" fontId="2" fillId="0" borderId="5" xfId="0" applyNumberFormat="1" applyFont="1" applyFill="1" applyBorder="1" applyProtection="1"/>
    <xf numFmtId="37" fontId="2" fillId="0" borderId="5" xfId="0" applyNumberFormat="1" applyFont="1" applyFill="1" applyBorder="1" applyAlignment="1" applyProtection="1">
      <alignment horizontal="left"/>
    </xf>
    <xf numFmtId="37" fontId="6" fillId="4" borderId="15" xfId="0" applyNumberFormat="1" applyFont="1" applyFill="1" applyBorder="1" applyProtection="1"/>
    <xf numFmtId="3" fontId="6" fillId="5" borderId="4" xfId="0" applyNumberFormat="1" applyFont="1" applyFill="1" applyBorder="1" applyProtection="1"/>
    <xf numFmtId="37" fontId="6" fillId="0" borderId="4" xfId="0" applyNumberFormat="1" applyFont="1" applyBorder="1" applyProtection="1"/>
    <xf numFmtId="37" fontId="6" fillId="5" borderId="15" xfId="0" applyNumberFormat="1" applyFont="1" applyFill="1" applyBorder="1" applyProtection="1"/>
    <xf numFmtId="37" fontId="6" fillId="4" borderId="9" xfId="0" applyNumberFormat="1" applyFont="1" applyFill="1" applyBorder="1" applyAlignment="1" applyProtection="1"/>
    <xf numFmtId="37" fontId="6" fillId="4" borderId="16" xfId="0" applyNumberFormat="1" applyFont="1" applyFill="1" applyBorder="1" applyAlignment="1" applyProtection="1"/>
    <xf numFmtId="164" fontId="9" fillId="3" borderId="0" xfId="0" applyFont="1" applyFill="1" applyBorder="1" applyAlignment="1" applyProtection="1">
      <alignment horizontal="right"/>
    </xf>
    <xf numFmtId="3" fontId="6" fillId="3" borderId="0" xfId="3" applyNumberFormat="1" applyFont="1" applyFill="1" applyBorder="1" applyAlignment="1" applyProtection="1">
      <alignment horizontal="right"/>
    </xf>
    <xf numFmtId="37" fontId="6" fillId="3" borderId="0" xfId="0" applyNumberFormat="1" applyFont="1" applyFill="1" applyBorder="1" applyAlignment="1" applyProtection="1"/>
    <xf numFmtId="37" fontId="6" fillId="3" borderId="5" xfId="0" applyNumberFormat="1" applyFont="1" applyFill="1" applyBorder="1" applyAlignment="1" applyProtection="1"/>
    <xf numFmtId="164" fontId="6" fillId="4" borderId="0" xfId="0" applyFont="1" applyFill="1" applyBorder="1" applyAlignment="1" applyProtection="1">
      <alignment horizontal="right"/>
    </xf>
    <xf numFmtId="4" fontId="6" fillId="4" borderId="12" xfId="0" applyNumberFormat="1" applyFont="1" applyFill="1" applyBorder="1" applyProtection="1"/>
    <xf numFmtId="164" fontId="6" fillId="4" borderId="8" xfId="0" applyFont="1" applyFill="1" applyBorder="1" applyAlignment="1" applyProtection="1">
      <alignment horizontal="right"/>
    </xf>
    <xf numFmtId="37" fontId="6" fillId="0" borderId="14" xfId="0" applyNumberFormat="1" applyFont="1" applyFill="1" applyBorder="1" applyProtection="1"/>
    <xf numFmtId="4" fontId="6" fillId="4" borderId="16" xfId="0" applyNumberFormat="1" applyFont="1" applyFill="1" applyBorder="1" applyProtection="1"/>
    <xf numFmtId="164" fontId="6" fillId="4" borderId="5" xfId="0" applyFont="1" applyFill="1" applyBorder="1" applyAlignment="1" applyProtection="1">
      <alignment horizontal="right"/>
    </xf>
    <xf numFmtId="4" fontId="6" fillId="4" borderId="7" xfId="0" applyNumberFormat="1" applyFont="1" applyFill="1" applyBorder="1" applyProtection="1"/>
    <xf numFmtId="4" fontId="6" fillId="4" borderId="4" xfId="0" applyNumberFormat="1" applyFont="1" applyFill="1" applyBorder="1" applyProtection="1"/>
    <xf numFmtId="37" fontId="2" fillId="0" borderId="0" xfId="1" applyNumberFormat="1" applyFont="1" applyFill="1" applyBorder="1" applyProtection="1"/>
    <xf numFmtId="164" fontId="9" fillId="3" borderId="8" xfId="0" applyFont="1" applyFill="1" applyBorder="1" applyAlignment="1" applyProtection="1">
      <alignment horizontal="right"/>
    </xf>
    <xf numFmtId="3" fontId="6" fillId="3" borderId="8" xfId="3" applyNumberFormat="1" applyFont="1" applyFill="1" applyBorder="1" applyAlignment="1" applyProtection="1">
      <alignment horizontal="right"/>
    </xf>
    <xf numFmtId="4" fontId="6" fillId="0" borderId="8" xfId="0" applyNumberFormat="1" applyFont="1" applyFill="1" applyBorder="1" applyProtection="1"/>
    <xf numFmtId="37" fontId="6" fillId="3" borderId="8" xfId="0" applyNumberFormat="1" applyFont="1" applyFill="1" applyBorder="1" applyAlignment="1" applyProtection="1"/>
    <xf numFmtId="4" fontId="6" fillId="4" borderId="10" xfId="0" applyNumberFormat="1" applyFont="1" applyFill="1" applyBorder="1" applyProtection="1"/>
    <xf numFmtId="164" fontId="6" fillId="3" borderId="3" xfId="0" applyFont="1" applyFill="1" applyBorder="1" applyAlignment="1" applyProtection="1">
      <alignment horizontal="right"/>
    </xf>
    <xf numFmtId="4" fontId="6" fillId="0" borderId="3" xfId="0" applyNumberFormat="1" applyFont="1" applyFill="1" applyBorder="1" applyProtection="1"/>
    <xf numFmtId="164" fontId="6" fillId="4" borderId="3" xfId="0" applyFont="1" applyFill="1" applyBorder="1" applyAlignment="1" applyProtection="1">
      <alignment horizontal="right"/>
    </xf>
    <xf numFmtId="39" fontId="6" fillId="4" borderId="3" xfId="0" applyNumberFormat="1" applyFont="1" applyFill="1" applyBorder="1" applyProtection="1"/>
    <xf numFmtId="4" fontId="6" fillId="4" borderId="3" xfId="0" applyNumberFormat="1" applyFont="1" applyFill="1" applyBorder="1" applyProtection="1"/>
    <xf numFmtId="4" fontId="6" fillId="4" borderId="6" xfId="0" applyNumberFormat="1" applyFont="1" applyFill="1" applyBorder="1" applyProtection="1"/>
    <xf numFmtId="164" fontId="6" fillId="4" borderId="6" xfId="0" applyFont="1" applyFill="1" applyBorder="1" applyAlignment="1" applyProtection="1">
      <alignment horizontal="right"/>
    </xf>
    <xf numFmtId="4" fontId="6" fillId="5" borderId="8" xfId="0" applyNumberFormat="1" applyFont="1" applyFill="1" applyBorder="1" applyProtection="1"/>
    <xf numFmtId="4" fontId="6" fillId="5" borderId="0" xfId="0" applyNumberFormat="1" applyFont="1" applyFill="1" applyBorder="1" applyProtection="1"/>
    <xf numFmtId="4" fontId="6" fillId="5" borderId="5" xfId="0" applyNumberFormat="1" applyFont="1" applyFill="1" applyBorder="1" applyProtection="1"/>
    <xf numFmtId="164" fontId="6" fillId="0" borderId="5" xfId="0" applyFont="1" applyBorder="1" applyAlignment="1" applyProtection="1"/>
    <xf numFmtId="37" fontId="6" fillId="4" borderId="8" xfId="12" applyNumberFormat="1" applyFont="1" applyFill="1" applyBorder="1" applyProtection="1"/>
    <xf numFmtId="164" fontId="6" fillId="4" borderId="7" xfId="0" applyFont="1" applyFill="1" applyBorder="1" applyProtection="1"/>
    <xf numFmtId="164" fontId="6" fillId="4" borderId="3" xfId="12" applyFont="1" applyFill="1" applyBorder="1" applyProtection="1"/>
    <xf numFmtId="164" fontId="6" fillId="4" borderId="2" xfId="0" applyFont="1" applyFill="1" applyBorder="1" applyProtection="1"/>
    <xf numFmtId="164" fontId="6" fillId="4" borderId="6" xfId="0" applyFont="1" applyFill="1" applyBorder="1" applyProtection="1"/>
    <xf numFmtId="164" fontId="6" fillId="4" borderId="11" xfId="0" applyFont="1" applyFill="1" applyBorder="1" applyProtection="1"/>
    <xf numFmtId="3" fontId="6" fillId="0" borderId="3" xfId="3" applyNumberFormat="1" applyFont="1" applyBorder="1" applyProtection="1"/>
    <xf numFmtId="164" fontId="6" fillId="0" borderId="3" xfId="0" applyFont="1" applyBorder="1" applyAlignment="1" applyProtection="1"/>
    <xf numFmtId="164" fontId="6" fillId="0" borderId="3" xfId="12" applyFont="1" applyFill="1" applyBorder="1" applyProtection="1"/>
    <xf numFmtId="164" fontId="6" fillId="0" borderId="0" xfId="0" applyFont="1" applyBorder="1" applyAlignment="1" applyProtection="1"/>
    <xf numFmtId="4" fontId="9" fillId="0" borderId="0" xfId="0" applyNumberFormat="1" applyFont="1" applyFill="1" applyBorder="1" applyProtection="1"/>
    <xf numFmtId="3" fontId="6" fillId="0" borderId="0" xfId="3" applyNumberFormat="1" applyFont="1" applyBorder="1" applyAlignment="1" applyProtection="1">
      <alignment horizontal="left"/>
    </xf>
    <xf numFmtId="4" fontId="8" fillId="0" borderId="5" xfId="0" applyNumberFormat="1" applyFont="1" applyFill="1" applyBorder="1" applyProtection="1"/>
    <xf numFmtId="164" fontId="21" fillId="4" borderId="8" xfId="0" applyFont="1" applyFill="1" applyBorder="1" applyProtection="1"/>
    <xf numFmtId="4" fontId="21" fillId="4" borderId="8" xfId="0" applyNumberFormat="1" applyFont="1" applyFill="1" applyBorder="1" applyProtection="1"/>
    <xf numFmtId="164" fontId="2" fillId="4" borderId="13" xfId="0" applyFont="1" applyFill="1" applyBorder="1" applyAlignment="1" applyProtection="1">
      <alignment horizontal="left"/>
    </xf>
    <xf numFmtId="3" fontId="2" fillId="4" borderId="0" xfId="3" applyNumberFormat="1" applyFont="1" applyFill="1" applyBorder="1" applyAlignment="1" applyProtection="1">
      <alignment horizontal="left"/>
    </xf>
    <xf numFmtId="37" fontId="21" fillId="4" borderId="5" xfId="0" applyNumberFormat="1" applyFont="1" applyFill="1" applyBorder="1" applyProtection="1"/>
    <xf numFmtId="3" fontId="6" fillId="3" borderId="8" xfId="3" applyNumberFormat="1" applyFont="1" applyFill="1" applyBorder="1" applyAlignment="1" applyProtection="1"/>
    <xf numFmtId="3" fontId="6" fillId="3" borderId="5" xfId="3" applyNumberFormat="1" applyFont="1" applyFill="1" applyBorder="1" applyAlignment="1" applyProtection="1">
      <alignment horizontal="right"/>
    </xf>
    <xf numFmtId="164" fontId="2" fillId="4" borderId="8" xfId="0" quotePrefix="1" applyFont="1" applyFill="1" applyBorder="1" applyAlignment="1" applyProtection="1">
      <alignment horizontal="left"/>
    </xf>
    <xf numFmtId="37" fontId="6" fillId="0" borderId="9" xfId="0" applyNumberFormat="1" applyFont="1" applyFill="1" applyBorder="1" applyAlignment="1" applyProtection="1"/>
    <xf numFmtId="37" fontId="6" fillId="0" borderId="5" xfId="0" applyNumberFormat="1" applyFont="1" applyFill="1" applyBorder="1" applyAlignment="1" applyProtection="1"/>
    <xf numFmtId="37" fontId="6" fillId="0" borderId="7" xfId="0" applyNumberFormat="1" applyFont="1" applyFill="1" applyBorder="1" applyAlignment="1" applyProtection="1"/>
    <xf numFmtId="164" fontId="2" fillId="4" borderId="0" xfId="0" applyFont="1" applyFill="1" applyBorder="1" applyAlignment="1" applyProtection="1">
      <alignment horizontal="left"/>
    </xf>
    <xf numFmtId="164" fontId="6" fillId="4" borderId="12" xfId="0" applyFont="1" applyFill="1" applyBorder="1" applyAlignment="1" applyProtection="1">
      <alignment horizontal="right"/>
    </xf>
    <xf numFmtId="3" fontId="2" fillId="0" borderId="0" xfId="3" applyNumberFormat="1" applyFont="1" applyFill="1" applyBorder="1" applyAlignment="1" applyProtection="1">
      <alignment horizontal="left"/>
    </xf>
    <xf numFmtId="37" fontId="6" fillId="4" borderId="10" xfId="0" applyNumberFormat="1" applyFont="1" applyFill="1" applyBorder="1" applyAlignment="1" applyProtection="1"/>
    <xf numFmtId="164" fontId="6" fillId="0" borderId="9" xfId="0" applyFont="1" applyFill="1" applyBorder="1" applyProtection="1"/>
    <xf numFmtId="164" fontId="6" fillId="4" borderId="5" xfId="12" applyFont="1" applyFill="1" applyBorder="1" applyProtection="1"/>
    <xf numFmtId="164" fontId="2" fillId="0" borderId="3" xfId="12" applyFont="1" applyFill="1" applyBorder="1" applyAlignment="1" applyProtection="1">
      <alignment horizontal="left"/>
    </xf>
    <xf numFmtId="3" fontId="2" fillId="0" borderId="3" xfId="3" applyNumberFormat="1" applyFont="1" applyFill="1" applyBorder="1" applyAlignment="1" applyProtection="1">
      <alignment horizontal="left"/>
    </xf>
    <xf numFmtId="164" fontId="6" fillId="0" borderId="3" xfId="12" applyFont="1" applyBorder="1" applyProtection="1"/>
    <xf numFmtId="3" fontId="6" fillId="0" borderId="3" xfId="3" applyNumberFormat="1" applyFont="1" applyFill="1" applyBorder="1" applyProtection="1"/>
    <xf numFmtId="3" fontId="6" fillId="2" borderId="3" xfId="3" applyNumberFormat="1" applyFont="1" applyFill="1" applyBorder="1" applyProtection="1"/>
    <xf numFmtId="37" fontId="6" fillId="4" borderId="12" xfId="0" applyNumberFormat="1" applyFont="1" applyFill="1" applyBorder="1" applyAlignment="1" applyProtection="1"/>
    <xf numFmtId="37" fontId="7" fillId="0" borderId="8" xfId="0" applyNumberFormat="1" applyFont="1" applyBorder="1" applyProtection="1"/>
    <xf numFmtId="37" fontId="6" fillId="0" borderId="8" xfId="0" applyNumberFormat="1" applyFont="1" applyBorder="1" applyAlignment="1" applyProtection="1">
      <alignment horizontal="left"/>
    </xf>
    <xf numFmtId="37" fontId="7" fillId="0" borderId="8" xfId="0" applyNumberFormat="1" applyFont="1" applyFill="1" applyBorder="1" applyProtection="1"/>
    <xf numFmtId="37" fontId="6" fillId="0" borderId="3" xfId="1" applyNumberFormat="1" applyFont="1" applyFill="1" applyBorder="1" applyProtection="1"/>
    <xf numFmtId="37" fontId="6" fillId="0" borderId="3" xfId="0" applyNumberFormat="1" applyFont="1" applyBorder="1" applyAlignment="1" applyProtection="1">
      <alignment horizontal="left"/>
    </xf>
    <xf numFmtId="164" fontId="2" fillId="0" borderId="2" xfId="0" applyFont="1" applyFill="1" applyBorder="1" applyAlignment="1" applyProtection="1">
      <alignment horizontal="left"/>
    </xf>
    <xf numFmtId="164" fontId="6" fillId="4" borderId="13" xfId="0" applyFont="1" applyFill="1" applyBorder="1" applyAlignment="1" applyProtection="1">
      <alignment horizontal="left"/>
    </xf>
    <xf numFmtId="3" fontId="6" fillId="4" borderId="0" xfId="3" applyNumberFormat="1" applyFont="1" applyFill="1" applyBorder="1" applyAlignment="1" applyProtection="1">
      <alignment horizontal="left"/>
    </xf>
    <xf numFmtId="37" fontId="6" fillId="0" borderId="4" xfId="1" applyNumberFormat="1" applyFont="1" applyFill="1" applyBorder="1" applyProtection="1"/>
    <xf numFmtId="37" fontId="6" fillId="5" borderId="4" xfId="1" applyNumberFormat="1" applyFont="1" applyFill="1" applyBorder="1" applyProtection="1"/>
    <xf numFmtId="37" fontId="6" fillId="5" borderId="5" xfId="1" applyNumberFormat="1" applyFont="1" applyFill="1" applyBorder="1" applyProtection="1"/>
    <xf numFmtId="37" fontId="6" fillId="4" borderId="13" xfId="0" applyNumberFormat="1" applyFont="1" applyFill="1" applyBorder="1" applyAlignment="1" applyProtection="1"/>
    <xf numFmtId="37" fontId="6" fillId="0" borderId="7" xfId="0" applyNumberFormat="1" applyFont="1" applyBorder="1" applyProtection="1"/>
    <xf numFmtId="37" fontId="6" fillId="0" borderId="2" xfId="0" applyNumberFormat="1" applyFont="1" applyBorder="1" applyProtection="1"/>
    <xf numFmtId="37" fontId="6" fillId="0" borderId="5" xfId="1" applyNumberFormat="1" applyFont="1" applyFill="1" applyBorder="1" applyProtection="1"/>
    <xf numFmtId="37" fontId="6" fillId="5" borderId="2" xfId="1" applyNumberFormat="1" applyFont="1" applyFill="1" applyBorder="1" applyProtection="1"/>
    <xf numFmtId="37" fontId="6" fillId="5" borderId="3" xfId="1" applyNumberFormat="1" applyFont="1" applyFill="1" applyBorder="1" applyProtection="1"/>
    <xf numFmtId="164" fontId="6" fillId="0" borderId="10" xfId="0" applyFont="1" applyBorder="1" applyProtection="1"/>
    <xf numFmtId="37" fontId="6" fillId="0" borderId="2" xfId="1" applyNumberFormat="1" applyFont="1" applyFill="1" applyBorder="1" applyProtection="1"/>
    <xf numFmtId="166" fontId="6" fillId="0" borderId="0" xfId="1" applyNumberFormat="1" applyFont="1" applyFill="1" applyBorder="1" applyAlignment="1" applyProtection="1"/>
    <xf numFmtId="9" fontId="6" fillId="0" borderId="0" xfId="0" applyNumberFormat="1" applyFont="1" applyFill="1" applyBorder="1" applyProtection="1"/>
    <xf numFmtId="164" fontId="0" fillId="0" borderId="0" xfId="0" applyFill="1" applyProtection="1"/>
    <xf numFmtId="164" fontId="6" fillId="0" borderId="0" xfId="0" applyFont="1" applyFill="1" applyAlignment="1" applyProtection="1"/>
    <xf numFmtId="164" fontId="6" fillId="0" borderId="0" xfId="0" quotePrefix="1" applyFont="1" applyFill="1" applyProtection="1"/>
    <xf numFmtId="49" fontId="23" fillId="0" borderId="0" xfId="0" applyNumberFormat="1" applyFont="1" applyFill="1" applyBorder="1" applyProtection="1"/>
    <xf numFmtId="37" fontId="6" fillId="0" borderId="0" xfId="0" applyNumberFormat="1" applyFont="1" applyFill="1" applyProtection="1"/>
    <xf numFmtId="164" fontId="6" fillId="0" borderId="0" xfId="0" applyFont="1" applyFill="1" applyAlignment="1" applyProtection="1">
      <alignment horizontal="center"/>
    </xf>
    <xf numFmtId="3" fontId="6" fillId="0" borderId="0" xfId="3" applyNumberFormat="1" applyFont="1" applyFill="1" applyProtection="1"/>
    <xf numFmtId="165" fontId="6" fillId="0" borderId="0" xfId="0" applyNumberFormat="1" applyFont="1" applyFill="1" applyProtection="1"/>
    <xf numFmtId="165" fontId="6" fillId="0" borderId="0" xfId="0" applyNumberFormat="1" applyFont="1" applyFill="1" applyAlignment="1" applyProtection="1">
      <alignment horizontal="center"/>
    </xf>
    <xf numFmtId="165" fontId="6" fillId="0" borderId="0" xfId="0" applyNumberFormat="1" applyFont="1" applyFill="1" applyAlignment="1" applyProtection="1">
      <alignment horizontal="left"/>
    </xf>
    <xf numFmtId="7" fontId="6" fillId="0" borderId="0" xfId="0" applyNumberFormat="1" applyFont="1" applyFill="1" applyProtection="1"/>
    <xf numFmtId="37" fontId="6" fillId="0" borderId="0" xfId="0" applyNumberFormat="1" applyFont="1" applyFill="1" applyAlignment="1" applyProtection="1">
      <alignment horizontal="center"/>
    </xf>
    <xf numFmtId="3" fontId="6" fillId="0" borderId="0" xfId="3" applyNumberFormat="1" applyFont="1" applyFill="1" applyAlignment="1" applyProtection="1">
      <alignment horizontal="left"/>
    </xf>
    <xf numFmtId="172" fontId="25" fillId="5" borderId="4" xfId="0" applyNumberFormat="1" applyFont="1" applyFill="1" applyBorder="1" applyAlignment="1" applyProtection="1">
      <alignment horizontal="center" vertical="justify"/>
    </xf>
    <xf numFmtId="164" fontId="6" fillId="0" borderId="0" xfId="0" applyFont="1" applyFill="1" applyBorder="1" applyAlignment="1" applyProtection="1"/>
    <xf numFmtId="164" fontId="11" fillId="0" borderId="10" xfId="0" applyFont="1" applyFill="1" applyBorder="1" applyAlignment="1" applyProtection="1">
      <alignment horizontal="center" vertical="justify"/>
    </xf>
    <xf numFmtId="164" fontId="11" fillId="0" borderId="15" xfId="0" applyFont="1" applyFill="1" applyBorder="1" applyAlignment="1" applyProtection="1">
      <alignment horizontal="center" vertical="justify"/>
    </xf>
    <xf numFmtId="164" fontId="11" fillId="0" borderId="4" xfId="0" applyFont="1" applyFill="1" applyBorder="1" applyAlignment="1" applyProtection="1">
      <alignment horizontal="center" vertical="justify"/>
    </xf>
    <xf numFmtId="164" fontId="11" fillId="0" borderId="6" xfId="0" applyFont="1" applyFill="1" applyBorder="1" applyAlignment="1" applyProtection="1">
      <alignment vertical="justify"/>
    </xf>
    <xf numFmtId="164" fontId="11" fillId="0" borderId="3" xfId="0" applyFont="1" applyFill="1" applyBorder="1" applyAlignment="1" applyProtection="1">
      <alignment vertical="justify"/>
    </xf>
    <xf numFmtId="164" fontId="24" fillId="0" borderId="3" xfId="0" applyFont="1" applyBorder="1" applyAlignment="1" applyProtection="1">
      <alignment vertical="justify"/>
    </xf>
    <xf numFmtId="164" fontId="24" fillId="0" borderId="11" xfId="0" applyFont="1" applyBorder="1" applyAlignment="1" applyProtection="1">
      <alignment vertical="justify"/>
    </xf>
    <xf numFmtId="164" fontId="28" fillId="0" borderId="0" xfId="0" applyFont="1" applyFill="1" applyBorder="1" applyAlignment="1" applyProtection="1">
      <alignment vertical="justify"/>
    </xf>
    <xf numFmtId="164" fontId="28" fillId="0" borderId="0" xfId="0" applyFont="1" applyFill="1" applyBorder="1" applyAlignment="1" applyProtection="1">
      <alignment horizontal="right" vertical="justify"/>
    </xf>
    <xf numFmtId="14" fontId="28" fillId="0" borderId="0" xfId="0" applyNumberFormat="1" applyFont="1" applyFill="1" applyBorder="1" applyAlignment="1" applyProtection="1">
      <alignment horizontal="center" vertical="justify"/>
    </xf>
    <xf numFmtId="164" fontId="27" fillId="5" borderId="4" xfId="0" applyFont="1" applyFill="1" applyBorder="1" applyAlignment="1" applyProtection="1">
      <alignment horizontal="center" vertical="justify"/>
      <protection locked="0"/>
    </xf>
    <xf numFmtId="38" fontId="6" fillId="5" borderId="4" xfId="0" applyNumberFormat="1" applyFont="1" applyFill="1" applyBorder="1" applyAlignment="1" applyProtection="1">
      <alignment horizontal="right"/>
      <protection locked="0"/>
    </xf>
    <xf numFmtId="164" fontId="27" fillId="5" borderId="4" xfId="0" applyFont="1" applyFill="1" applyBorder="1" applyAlignment="1" applyProtection="1">
      <alignment horizontal="left" vertical="justify"/>
      <protection locked="0"/>
    </xf>
    <xf numFmtId="0" fontId="14" fillId="2" borderId="0" xfId="13" applyFill="1" applyProtection="1"/>
    <xf numFmtId="0" fontId="15" fillId="2" borderId="0" xfId="13" applyFont="1" applyFill="1" applyAlignment="1" applyProtection="1">
      <alignment horizontal="right"/>
    </xf>
    <xf numFmtId="0" fontId="14" fillId="0" borderId="0" xfId="13" applyProtection="1"/>
    <xf numFmtId="0" fontId="12" fillId="2" borderId="0" xfId="13" applyFont="1" applyFill="1" applyAlignment="1" applyProtection="1"/>
    <xf numFmtId="0" fontId="17" fillId="2" borderId="0" xfId="13" applyFont="1" applyFill="1" applyProtection="1"/>
    <xf numFmtId="0" fontId="17" fillId="2" borderId="5" xfId="13" applyFont="1" applyFill="1" applyBorder="1" applyProtection="1"/>
    <xf numFmtId="0" fontId="17" fillId="2" borderId="0" xfId="13" applyFont="1" applyFill="1" applyBorder="1" applyProtection="1"/>
    <xf numFmtId="0" fontId="12" fillId="2" borderId="0" xfId="13" applyFont="1" applyFill="1" applyProtection="1"/>
    <xf numFmtId="0" fontId="12" fillId="0" borderId="0" xfId="13" applyFont="1" applyProtection="1"/>
    <xf numFmtId="0" fontId="17" fillId="0" borderId="0" xfId="13" applyFont="1" applyProtection="1"/>
    <xf numFmtId="0" fontId="12" fillId="2" borderId="0" xfId="13" applyFont="1" applyFill="1" applyBorder="1" applyProtection="1"/>
    <xf numFmtId="0" fontId="15" fillId="2" borderId="0" xfId="13" applyFont="1" applyFill="1" applyBorder="1" applyProtection="1"/>
    <xf numFmtId="0" fontId="14" fillId="2" borderId="0" xfId="13" applyFill="1" applyBorder="1" applyProtection="1"/>
    <xf numFmtId="14" fontId="12" fillId="2" borderId="0" xfId="13" applyNumberFormat="1" applyFont="1" applyFill="1" applyBorder="1" applyAlignment="1" applyProtection="1">
      <alignment horizontal="center"/>
    </xf>
    <xf numFmtId="0" fontId="39" fillId="2" borderId="0" xfId="13" applyFont="1" applyFill="1" applyProtection="1"/>
    <xf numFmtId="0" fontId="18" fillId="2" borderId="0" xfId="13" applyFont="1" applyFill="1" applyAlignment="1" applyProtection="1">
      <alignment horizontal="center"/>
    </xf>
    <xf numFmtId="0" fontId="16" fillId="2" borderId="0" xfId="13" quotePrefix="1" applyFont="1" applyFill="1" applyAlignment="1" applyProtection="1">
      <alignment horizontal="center"/>
    </xf>
    <xf numFmtId="0" fontId="19" fillId="2" borderId="0" xfId="13" applyFont="1" applyFill="1" applyAlignment="1" applyProtection="1">
      <alignment horizontal="right" vertical="center"/>
    </xf>
    <xf numFmtId="0" fontId="17" fillId="2" borderId="0" xfId="13" applyFont="1" applyFill="1" applyBorder="1" applyAlignment="1" applyProtection="1">
      <alignment vertical="center"/>
    </xf>
    <xf numFmtId="3" fontId="7" fillId="2" borderId="0" xfId="13" applyNumberFormat="1" applyFont="1" applyFill="1" applyBorder="1" applyAlignment="1" applyProtection="1">
      <alignment horizontal="center" vertical="center"/>
    </xf>
    <xf numFmtId="0" fontId="19" fillId="2" borderId="0" xfId="13" applyFont="1" applyFill="1" applyAlignment="1" applyProtection="1">
      <alignment vertical="center"/>
    </xf>
    <xf numFmtId="0" fontId="14" fillId="2" borderId="0" xfId="13" applyFill="1" applyAlignment="1" applyProtection="1">
      <alignment vertical="center"/>
    </xf>
    <xf numFmtId="0" fontId="17" fillId="2" borderId="0" xfId="13" applyFont="1" applyFill="1" applyAlignment="1" applyProtection="1">
      <alignment vertical="center"/>
    </xf>
    <xf numFmtId="0" fontId="20" fillId="0" borderId="0" xfId="13" applyFont="1" applyBorder="1" applyAlignment="1" applyProtection="1">
      <alignment horizontal="left" vertical="center"/>
    </xf>
    <xf numFmtId="38" fontId="6" fillId="0" borderId="4" xfId="0" applyNumberFormat="1" applyFont="1" applyFill="1" applyBorder="1" applyAlignment="1" applyProtection="1">
      <alignment horizontal="right"/>
    </xf>
    <xf numFmtId="0" fontId="16" fillId="2" borderId="0" xfId="13" applyFont="1" applyFill="1" applyBorder="1" applyAlignment="1" applyProtection="1">
      <alignment vertical="center"/>
    </xf>
    <xf numFmtId="49" fontId="16" fillId="2" borderId="5" xfId="13" applyNumberFormat="1" applyFont="1" applyFill="1" applyBorder="1" applyProtection="1"/>
    <xf numFmtId="2" fontId="6" fillId="0" borderId="2" xfId="0" applyNumberFormat="1" applyFont="1" applyBorder="1" applyAlignment="1" applyProtection="1">
      <alignment horizontal="right"/>
    </xf>
    <xf numFmtId="164" fontId="1" fillId="0" borderId="0" xfId="0" applyFont="1" applyFill="1" applyAlignment="1" applyProtection="1">
      <alignment horizontal="left"/>
    </xf>
    <xf numFmtId="164" fontId="1" fillId="0" borderId="0" xfId="0" applyFont="1" applyFill="1" applyProtection="1"/>
    <xf numFmtId="38" fontId="6" fillId="5" borderId="4" xfId="0" applyNumberFormat="1" applyFont="1" applyFill="1" applyBorder="1" applyAlignment="1" applyProtection="1">
      <alignment horizontal="right"/>
    </xf>
    <xf numFmtId="164" fontId="27" fillId="5" borderId="4" xfId="0" applyFont="1" applyFill="1" applyBorder="1" applyAlignment="1" applyProtection="1">
      <alignment horizontal="left" vertical="justify"/>
    </xf>
    <xf numFmtId="39" fontId="6" fillId="2" borderId="2" xfId="0" applyNumberFormat="1" applyFont="1" applyFill="1" applyBorder="1" applyAlignment="1" applyProtection="1">
      <alignment horizontal="left"/>
    </xf>
    <xf numFmtId="39" fontId="6" fillId="5" borderId="2" xfId="0" applyNumberFormat="1" applyFont="1" applyFill="1" applyBorder="1" applyAlignment="1" applyProtection="1">
      <alignment horizontal="left"/>
    </xf>
    <xf numFmtId="37" fontId="6" fillId="5" borderId="2" xfId="0" applyNumberFormat="1" applyFont="1" applyFill="1" applyBorder="1" applyAlignment="1" applyProtection="1">
      <alignment horizontal="left"/>
    </xf>
    <xf numFmtId="39" fontId="6" fillId="4" borderId="13" xfId="0" applyNumberFormat="1" applyFont="1" applyFill="1" applyBorder="1" applyAlignment="1" applyProtection="1">
      <alignment horizontal="left"/>
    </xf>
    <xf numFmtId="37" fontId="6" fillId="4" borderId="0" xfId="0" applyNumberFormat="1" applyFont="1" applyFill="1" applyBorder="1" applyAlignment="1" applyProtection="1">
      <alignment horizontal="left"/>
    </xf>
    <xf numFmtId="39" fontId="6" fillId="4" borderId="0" xfId="0" applyNumberFormat="1" applyFont="1" applyFill="1" applyBorder="1" applyAlignment="1" applyProtection="1">
      <alignment horizontal="left"/>
    </xf>
    <xf numFmtId="39" fontId="6" fillId="0" borderId="4" xfId="0" applyNumberFormat="1" applyFont="1" applyBorder="1" applyAlignment="1" applyProtection="1">
      <alignment horizontal="left"/>
    </xf>
    <xf numFmtId="37" fontId="6" fillId="0" borderId="4" xfId="0" applyNumberFormat="1" applyFont="1" applyBorder="1" applyAlignment="1" applyProtection="1">
      <alignment horizontal="left"/>
    </xf>
    <xf numFmtId="39" fontId="6" fillId="5" borderId="4" xfId="0" applyNumberFormat="1" applyFont="1" applyFill="1" applyBorder="1" applyAlignment="1" applyProtection="1">
      <alignment horizontal="left"/>
    </xf>
    <xf numFmtId="37" fontId="6" fillId="5" borderId="4" xfId="0" applyNumberFormat="1" applyFont="1" applyFill="1" applyBorder="1" applyAlignment="1" applyProtection="1">
      <alignment horizontal="left"/>
    </xf>
    <xf numFmtId="37" fontId="6" fillId="2" borderId="3" xfId="0" applyNumberFormat="1" applyFont="1" applyFill="1" applyBorder="1" applyAlignment="1" applyProtection="1">
      <alignment horizontal="left"/>
    </xf>
    <xf numFmtId="37" fontId="6" fillId="5" borderId="3" xfId="0" applyNumberFormat="1" applyFont="1" applyFill="1" applyBorder="1" applyAlignment="1" applyProtection="1">
      <alignment horizontal="left"/>
    </xf>
    <xf numFmtId="39" fontId="6" fillId="0" borderId="13" xfId="0" applyNumberFormat="1" applyFont="1" applyBorder="1" applyAlignment="1" applyProtection="1">
      <alignment horizontal="left"/>
    </xf>
    <xf numFmtId="39" fontId="6" fillId="0" borderId="0" xfId="0" applyNumberFormat="1" applyFont="1" applyBorder="1" applyAlignment="1" applyProtection="1">
      <alignment horizontal="left"/>
    </xf>
    <xf numFmtId="164" fontId="2" fillId="0" borderId="18" xfId="0" applyFont="1" applyBorder="1" applyAlignment="1" applyProtection="1">
      <alignment horizontal="left"/>
    </xf>
    <xf numFmtId="164" fontId="6" fillId="0" borderId="19" xfId="0" applyFont="1" applyBorder="1" applyAlignment="1" applyProtection="1">
      <alignment horizontal="left"/>
    </xf>
    <xf numFmtId="164" fontId="6" fillId="0" borderId="20" xfId="0" applyFont="1" applyBorder="1" applyAlignment="1" applyProtection="1">
      <alignment horizontal="left"/>
    </xf>
    <xf numFmtId="39" fontId="6" fillId="0" borderId="2" xfId="0" applyNumberFormat="1" applyFont="1" applyBorder="1" applyAlignment="1" applyProtection="1">
      <alignment horizontal="left"/>
    </xf>
    <xf numFmtId="164" fontId="6" fillId="0" borderId="13" xfId="0" applyFont="1" applyBorder="1" applyAlignment="1" applyProtection="1">
      <alignment horizontal="left"/>
    </xf>
    <xf numFmtId="164" fontId="6" fillId="0" borderId="21" xfId="0" applyFont="1" applyBorder="1" applyAlignment="1" applyProtection="1">
      <alignment horizontal="left"/>
    </xf>
    <xf numFmtId="164" fontId="6" fillId="0" borderId="24" xfId="0" applyFont="1" applyBorder="1" applyAlignment="1" applyProtection="1">
      <alignment horizontal="left"/>
    </xf>
    <xf numFmtId="164" fontId="6" fillId="0" borderId="28" xfId="0" applyFont="1" applyBorder="1" applyAlignment="1" applyProtection="1">
      <alignment horizontal="left"/>
    </xf>
    <xf numFmtId="164" fontId="6" fillId="0" borderId="29" xfId="0" applyFont="1" applyBorder="1" applyAlignment="1" applyProtection="1">
      <alignment horizontal="left"/>
    </xf>
    <xf numFmtId="164" fontId="6" fillId="0" borderId="45" xfId="0" applyFont="1" applyBorder="1" applyAlignment="1" applyProtection="1">
      <alignment horizontal="left"/>
    </xf>
    <xf numFmtId="37" fontId="6" fillId="4" borderId="13" xfId="0" applyNumberFormat="1" applyFont="1" applyFill="1" applyBorder="1" applyAlignment="1" applyProtection="1">
      <alignment horizontal="left"/>
    </xf>
    <xf numFmtId="164" fontId="49" fillId="0" borderId="0" xfId="0" applyFont="1" applyBorder="1" applyAlignment="1" applyProtection="1">
      <alignment horizontal="left"/>
    </xf>
    <xf numFmtId="37" fontId="6" fillId="0" borderId="2" xfId="0" applyNumberFormat="1" applyFont="1" applyBorder="1" applyAlignment="1" applyProtection="1">
      <alignment horizontal="left"/>
    </xf>
    <xf numFmtId="37" fontId="6" fillId="0" borderId="2" xfId="0" applyNumberFormat="1" applyFont="1" applyFill="1" applyBorder="1" applyAlignment="1" applyProtection="1">
      <alignment horizontal="left"/>
    </xf>
    <xf numFmtId="37" fontId="6" fillId="4" borderId="5" xfId="0" applyNumberFormat="1" applyFont="1" applyFill="1" applyBorder="1" applyAlignment="1" applyProtection="1">
      <alignment horizontal="left"/>
    </xf>
    <xf numFmtId="0" fontId="16" fillId="2" borderId="0" xfId="13" applyFont="1" applyFill="1" applyAlignment="1" applyProtection="1">
      <alignment vertical="center"/>
    </xf>
    <xf numFmtId="0" fontId="12" fillId="2" borderId="3" xfId="13" applyFont="1" applyFill="1" applyBorder="1" applyProtection="1"/>
    <xf numFmtId="3" fontId="7" fillId="0" borderId="0" xfId="13" applyNumberFormat="1" applyFont="1" applyFill="1" applyBorder="1" applyAlignment="1" applyProtection="1">
      <alignment vertical="center"/>
    </xf>
    <xf numFmtId="3" fontId="7" fillId="0" borderId="5" xfId="13" applyNumberFormat="1" applyFont="1" applyFill="1" applyBorder="1" applyAlignment="1" applyProtection="1">
      <alignment horizontal="left" vertical="center"/>
    </xf>
    <xf numFmtId="164" fontId="0" fillId="0" borderId="6" xfId="0" applyBorder="1"/>
    <xf numFmtId="164" fontId="0" fillId="0" borderId="10" xfId="0" applyBorder="1" applyAlignment="1">
      <alignment wrapText="1"/>
    </xf>
    <xf numFmtId="164" fontId="0" fillId="0" borderId="10" xfId="0" applyBorder="1" applyAlignment="1">
      <alignment horizontal="center" vertical="center"/>
    </xf>
    <xf numFmtId="164" fontId="0" fillId="10" borderId="8" xfId="0" applyFill="1" applyBorder="1"/>
    <xf numFmtId="164" fontId="0" fillId="0" borderId="13" xfId="0" applyBorder="1"/>
    <xf numFmtId="164" fontId="0" fillId="0" borderId="0" xfId="0" applyBorder="1"/>
    <xf numFmtId="164" fontId="0" fillId="0" borderId="16" xfId="0" applyBorder="1"/>
    <xf numFmtId="164" fontId="0" fillId="0" borderId="4" xfId="0" applyBorder="1"/>
    <xf numFmtId="164" fontId="0" fillId="10" borderId="4" xfId="0" applyFill="1" applyBorder="1"/>
    <xf numFmtId="164" fontId="0" fillId="10" borderId="5" xfId="0" applyFill="1" applyBorder="1"/>
    <xf numFmtId="9" fontId="0" fillId="0" borderId="4" xfId="15" applyFont="1" applyBorder="1"/>
    <xf numFmtId="6" fontId="0" fillId="0" borderId="4" xfId="0" applyNumberFormat="1" applyBorder="1" applyAlignment="1">
      <alignment horizontal="center"/>
    </xf>
    <xf numFmtId="164" fontId="0" fillId="0" borderId="9" xfId="0" applyBorder="1" applyAlignment="1">
      <alignment vertical="center"/>
    </xf>
    <xf numFmtId="164" fontId="0" fillId="0" borderId="10" xfId="0" applyBorder="1" applyAlignment="1">
      <alignment vertical="center"/>
    </xf>
    <xf numFmtId="164" fontId="0" fillId="10" borderId="8" xfId="0" applyFill="1" applyBorder="1" applyAlignment="1"/>
    <xf numFmtId="42" fontId="0" fillId="10" borderId="7" xfId="0" applyNumberFormat="1" applyFill="1" applyBorder="1" applyAlignment="1"/>
    <xf numFmtId="164" fontId="0" fillId="10" borderId="5" xfId="0" applyFill="1" applyBorder="1" applyAlignment="1"/>
    <xf numFmtId="164" fontId="0" fillId="10" borderId="9" xfId="0" applyFill="1" applyBorder="1"/>
    <xf numFmtId="2" fontId="0" fillId="0" borderId="4" xfId="0" applyNumberFormat="1" applyBorder="1"/>
    <xf numFmtId="164" fontId="0" fillId="10" borderId="7" xfId="0" applyFill="1" applyBorder="1"/>
    <xf numFmtId="9" fontId="0" fillId="0" borderId="4" xfId="0" applyNumberFormat="1" applyBorder="1"/>
    <xf numFmtId="164" fontId="0" fillId="0" borderId="10" xfId="0" applyBorder="1" applyAlignment="1">
      <alignment horizontal="left" vertical="center"/>
    </xf>
    <xf numFmtId="173" fontId="0" fillId="0" borderId="10" xfId="0" applyNumberFormat="1" applyBorder="1" applyAlignment="1">
      <alignment wrapText="1"/>
    </xf>
    <xf numFmtId="173" fontId="0" fillId="0" borderId="4" xfId="0" applyNumberFormat="1" applyBorder="1"/>
    <xf numFmtId="164" fontId="0" fillId="10" borderId="15" xfId="0" applyFill="1" applyBorder="1"/>
    <xf numFmtId="164" fontId="0" fillId="0" borderId="14" xfId="0" applyBorder="1"/>
    <xf numFmtId="164" fontId="0" fillId="0" borderId="5" xfId="0" applyBorder="1"/>
    <xf numFmtId="164" fontId="0" fillId="0" borderId="7" xfId="0" applyBorder="1"/>
    <xf numFmtId="164" fontId="52" fillId="0" borderId="49" xfId="0" applyFont="1" applyBorder="1" applyAlignment="1" applyProtection="1">
      <alignment horizontal="center" vertical="center" wrapText="1"/>
    </xf>
    <xf numFmtId="164" fontId="52" fillId="0" borderId="50" xfId="0" applyFont="1" applyBorder="1" applyAlignment="1" applyProtection="1">
      <alignment horizontal="center" vertical="center" wrapText="1"/>
    </xf>
    <xf numFmtId="164" fontId="0" fillId="0" borderId="3" xfId="0" applyBorder="1"/>
    <xf numFmtId="164" fontId="0" fillId="0" borderId="11" xfId="0" applyBorder="1"/>
    <xf numFmtId="164" fontId="13" fillId="0" borderId="2" xfId="0" applyFont="1" applyFill="1" applyBorder="1" applyAlignment="1" applyProtection="1">
      <alignment wrapText="1"/>
      <protection locked="0"/>
    </xf>
    <xf numFmtId="173" fontId="13" fillId="0" borderId="2" xfId="3" applyNumberFormat="1" applyFont="1" applyFill="1" applyBorder="1" applyProtection="1">
      <protection locked="0"/>
    </xf>
    <xf numFmtId="164" fontId="0" fillId="0" borderId="13" xfId="0" applyBorder="1" applyAlignment="1">
      <alignment horizontal="center"/>
    </xf>
    <xf numFmtId="173" fontId="0" fillId="0" borderId="0" xfId="3" applyNumberFormat="1" applyFont="1" applyBorder="1" applyAlignment="1">
      <alignment horizontal="center"/>
    </xf>
    <xf numFmtId="173" fontId="0" fillId="0" borderId="16" xfId="3" applyNumberFormat="1" applyFont="1" applyBorder="1" applyAlignment="1">
      <alignment horizontal="center"/>
    </xf>
    <xf numFmtId="173" fontId="0" fillId="0" borderId="0" xfId="3" applyNumberFormat="1" applyFont="1" applyBorder="1"/>
    <xf numFmtId="173" fontId="0" fillId="0" borderId="16" xfId="3" applyNumberFormat="1" applyFont="1" applyBorder="1"/>
    <xf numFmtId="173" fontId="0" fillId="0" borderId="0" xfId="0" applyNumberFormat="1"/>
    <xf numFmtId="164" fontId="0" fillId="0" borderId="2" xfId="0" applyBorder="1" applyAlignment="1">
      <alignment horizontal="center" vertical="center"/>
    </xf>
    <xf numFmtId="164" fontId="0" fillId="0" borderId="2" xfId="0" applyBorder="1" applyAlignment="1">
      <alignment wrapText="1"/>
    </xf>
    <xf numFmtId="164" fontId="0" fillId="0" borderId="10" xfId="0" applyBorder="1" applyAlignment="1">
      <alignment vertical="center" wrapText="1"/>
    </xf>
    <xf numFmtId="164" fontId="0" fillId="0" borderId="12" xfId="0" applyBorder="1" applyAlignment="1">
      <alignment horizontal="left" vertical="center"/>
    </xf>
    <xf numFmtId="49" fontId="2" fillId="0" borderId="3" xfId="0" applyNumberFormat="1" applyFont="1" applyFill="1" applyBorder="1" applyAlignment="1" applyProtection="1"/>
    <xf numFmtId="3" fontId="7" fillId="0" borderId="3" xfId="13" applyNumberFormat="1" applyFont="1" applyFill="1" applyBorder="1" applyAlignment="1" applyProtection="1">
      <alignment horizontal="left" vertical="center"/>
    </xf>
    <xf numFmtId="0" fontId="17" fillId="2" borderId="5" xfId="13" applyFont="1" applyFill="1" applyBorder="1" applyAlignment="1" applyProtection="1">
      <alignment horizontal="left"/>
    </xf>
    <xf numFmtId="49" fontId="0" fillId="0" borderId="3" xfId="0" applyNumberFormat="1" applyBorder="1" applyAlignment="1" applyProtection="1"/>
    <xf numFmtId="173" fontId="27" fillId="5" borderId="4" xfId="0" applyNumberFormat="1" applyFont="1" applyFill="1" applyBorder="1" applyAlignment="1" applyProtection="1">
      <alignment horizontal="center" vertical="justify"/>
    </xf>
    <xf numFmtId="164" fontId="11" fillId="0" borderId="6" xfId="0" applyFont="1" applyFill="1" applyBorder="1" applyAlignment="1" applyProtection="1">
      <alignment horizontal="center" wrapText="1"/>
    </xf>
    <xf numFmtId="164" fontId="6" fillId="0" borderId="0" xfId="0" applyFont="1" applyFill="1" applyAlignment="1" applyProtection="1">
      <alignment wrapText="1"/>
    </xf>
    <xf numFmtId="164" fontId="6" fillId="0" borderId="0" xfId="0" applyFont="1" applyFill="1" applyBorder="1" applyAlignment="1" applyProtection="1">
      <alignment wrapText="1"/>
    </xf>
    <xf numFmtId="164" fontId="6" fillId="0" borderId="13" xfId="0" applyFont="1" applyFill="1" applyBorder="1" applyAlignment="1" applyProtection="1">
      <alignment horizontal="center" wrapText="1"/>
    </xf>
    <xf numFmtId="37" fontId="2" fillId="0" borderId="5" xfId="0" applyNumberFormat="1" applyFont="1" applyFill="1" applyBorder="1" applyAlignment="1" applyProtection="1">
      <alignment horizontal="center"/>
    </xf>
    <xf numFmtId="164" fontId="11" fillId="0" borderId="12" xfId="0" applyFont="1" applyFill="1" applyBorder="1" applyAlignment="1" applyProtection="1">
      <alignment horizontal="center" vertical="justify"/>
    </xf>
    <xf numFmtId="37" fontId="27" fillId="4" borderId="6" xfId="0" applyNumberFormat="1" applyFont="1" applyFill="1" applyBorder="1" applyAlignment="1" applyProtection="1">
      <alignment horizontal="right"/>
    </xf>
    <xf numFmtId="39" fontId="6" fillId="4" borderId="3" xfId="0" applyNumberFormat="1" applyFont="1" applyFill="1" applyBorder="1" applyAlignment="1" applyProtection="1">
      <alignment horizontal="right"/>
    </xf>
    <xf numFmtId="3" fontId="6" fillId="4" borderId="3" xfId="0" applyNumberFormat="1" applyFont="1" applyFill="1" applyBorder="1" applyAlignment="1" applyProtection="1">
      <alignment horizontal="right"/>
    </xf>
    <xf numFmtId="39" fontId="6" fillId="4" borderId="7" xfId="0" applyNumberFormat="1" applyFont="1" applyFill="1" applyBorder="1" applyAlignment="1" applyProtection="1">
      <alignment horizontal="right"/>
    </xf>
    <xf numFmtId="3" fontId="2" fillId="5" borderId="6" xfId="0" applyNumberFormat="1" applyFont="1" applyFill="1" applyBorder="1" applyAlignment="1" applyProtection="1">
      <alignment horizontal="right"/>
    </xf>
    <xf numFmtId="39" fontId="2" fillId="5" borderId="11" xfId="0" applyNumberFormat="1" applyFont="1" applyFill="1" applyBorder="1" applyAlignment="1" applyProtection="1">
      <alignment horizontal="right"/>
    </xf>
    <xf numFmtId="173" fontId="27" fillId="5" borderId="4" xfId="0" applyNumberFormat="1" applyFont="1" applyFill="1" applyBorder="1" applyAlignment="1" applyProtection="1">
      <alignment horizontal="center" vertical="justify"/>
      <protection locked="0"/>
    </xf>
    <xf numFmtId="164" fontId="6" fillId="5" borderId="4" xfId="0" applyFont="1" applyFill="1" applyBorder="1" applyAlignment="1" applyProtection="1">
      <alignment horizontal="left"/>
      <protection locked="0"/>
    </xf>
    <xf numFmtId="37" fontId="2" fillId="0" borderId="5" xfId="0" applyNumberFormat="1" applyFont="1" applyFill="1" applyBorder="1" applyAlignment="1" applyProtection="1">
      <alignment horizontal="center"/>
    </xf>
    <xf numFmtId="3" fontId="7" fillId="9" borderId="3" xfId="13" applyNumberFormat="1" applyFont="1" applyFill="1" applyBorder="1" applyAlignment="1" applyProtection="1">
      <alignment vertical="center"/>
      <protection locked="0"/>
    </xf>
    <xf numFmtId="3" fontId="57" fillId="0" borderId="0" xfId="13" applyNumberFormat="1" applyFont="1" applyFill="1" applyBorder="1" applyAlignment="1" applyProtection="1">
      <alignment vertical="center"/>
      <protection locked="0"/>
    </xf>
    <xf numFmtId="3" fontId="58" fillId="4" borderId="3" xfId="3" applyNumberFormat="1" applyFont="1" applyFill="1" applyBorder="1" applyProtection="1"/>
    <xf numFmtId="164" fontId="56" fillId="0" borderId="6" xfId="0" applyFont="1" applyFill="1" applyBorder="1" applyAlignment="1" applyProtection="1">
      <alignment vertical="center" wrapText="1"/>
    </xf>
    <xf numFmtId="164" fontId="56" fillId="0" borderId="11" xfId="0" applyFont="1" applyFill="1" applyBorder="1" applyAlignment="1" applyProtection="1">
      <alignment vertical="center" wrapText="1"/>
    </xf>
    <xf numFmtId="164" fontId="56" fillId="0" borderId="3" xfId="0" applyFont="1" applyFill="1" applyBorder="1" applyAlignment="1" applyProtection="1">
      <alignment vertical="center" wrapText="1"/>
    </xf>
    <xf numFmtId="49" fontId="26" fillId="0" borderId="3" xfId="0" applyNumberFormat="1" applyFont="1" applyFill="1" applyBorder="1" applyAlignment="1" applyProtection="1">
      <alignment vertical="center" wrapText="1"/>
    </xf>
    <xf numFmtId="5" fontId="2" fillId="2" borderId="2" xfId="0" applyNumberFormat="1" applyFont="1" applyFill="1" applyBorder="1" applyAlignment="1" applyProtection="1">
      <alignment horizontal="right"/>
    </xf>
    <xf numFmtId="38" fontId="58" fillId="5" borderId="2" xfId="0" applyNumberFormat="1" applyFont="1" applyFill="1" applyBorder="1" applyAlignment="1" applyProtection="1">
      <alignment horizontal="center" vertical="center"/>
      <protection locked="0"/>
    </xf>
    <xf numFmtId="4" fontId="6" fillId="0" borderId="13" xfId="0" applyNumberFormat="1" applyFont="1" applyFill="1" applyBorder="1" applyProtection="1"/>
    <xf numFmtId="164" fontId="6" fillId="0" borderId="13" xfId="0" applyFont="1" applyFill="1" applyBorder="1" applyProtection="1"/>
    <xf numFmtId="164" fontId="40" fillId="2" borderId="46" xfId="0" applyFont="1" applyFill="1" applyBorder="1" applyAlignment="1">
      <alignment horizontal="center"/>
    </xf>
    <xf numFmtId="164" fontId="40" fillId="2" borderId="47" xfId="0" applyFont="1" applyFill="1" applyBorder="1" applyAlignment="1">
      <alignment horizontal="center"/>
    </xf>
    <xf numFmtId="164" fontId="40" fillId="0" borderId="0" xfId="0" applyFont="1" applyAlignment="1">
      <alignment horizontal="center"/>
    </xf>
    <xf numFmtId="164" fontId="0" fillId="0" borderId="0" xfId="0" applyAlignment="1">
      <alignment horizontal="center"/>
    </xf>
    <xf numFmtId="164" fontId="11" fillId="0" borderId="6" xfId="0" applyFont="1" applyBorder="1" applyAlignment="1" applyProtection="1">
      <alignment horizontal="center" vertical="justify"/>
    </xf>
    <xf numFmtId="164" fontId="11" fillId="0" borderId="3" xfId="0" applyFont="1" applyBorder="1" applyAlignment="1" applyProtection="1">
      <alignment horizontal="center" vertical="justify"/>
    </xf>
    <xf numFmtId="164" fontId="27" fillId="5" borderId="6" xfId="0" applyFont="1" applyFill="1" applyBorder="1" applyAlignment="1" applyProtection="1">
      <alignment horizontal="center" vertical="justify"/>
    </xf>
    <xf numFmtId="164" fontId="27" fillId="5" borderId="11" xfId="0" applyFont="1" applyFill="1" applyBorder="1" applyAlignment="1" applyProtection="1">
      <alignment horizontal="center" vertical="justify"/>
    </xf>
    <xf numFmtId="164" fontId="11" fillId="0" borderId="6" xfId="0" applyFont="1" applyFill="1" applyBorder="1" applyAlignment="1" applyProtection="1">
      <alignment horizontal="center" vertical="justify"/>
    </xf>
    <xf numFmtId="164" fontId="11" fillId="0" borderId="3" xfId="0" applyFont="1" applyFill="1" applyBorder="1" applyAlignment="1" applyProtection="1">
      <alignment horizontal="center" vertical="justify"/>
    </xf>
    <xf numFmtId="164" fontId="11" fillId="0" borderId="11" xfId="0" applyFont="1" applyFill="1" applyBorder="1" applyAlignment="1" applyProtection="1">
      <alignment horizontal="center" vertical="justify"/>
    </xf>
    <xf numFmtId="164" fontId="11" fillId="5" borderId="12" xfId="0" applyFont="1" applyFill="1" applyBorder="1" applyAlignment="1" applyProtection="1">
      <alignment horizontal="left" vertical="top" wrapText="1"/>
      <protection locked="0"/>
    </xf>
    <xf numFmtId="164" fontId="11" fillId="5" borderId="9" xfId="0" applyFont="1" applyFill="1" applyBorder="1" applyAlignment="1" applyProtection="1">
      <alignment horizontal="left" vertical="top" wrapText="1"/>
      <protection locked="0"/>
    </xf>
    <xf numFmtId="164" fontId="11" fillId="5" borderId="13" xfId="0" applyFont="1" applyFill="1" applyBorder="1" applyAlignment="1" applyProtection="1">
      <alignment horizontal="left" vertical="top" wrapText="1"/>
      <protection locked="0"/>
    </xf>
    <xf numFmtId="164" fontId="11" fillId="5" borderId="16" xfId="0" applyFont="1" applyFill="1" applyBorder="1" applyAlignment="1" applyProtection="1">
      <alignment horizontal="left" vertical="top" wrapText="1"/>
      <protection locked="0"/>
    </xf>
    <xf numFmtId="164" fontId="11" fillId="5" borderId="14" xfId="0" applyFont="1" applyFill="1" applyBorder="1" applyAlignment="1" applyProtection="1">
      <alignment horizontal="left" vertical="top" wrapText="1"/>
      <protection locked="0"/>
    </xf>
    <xf numFmtId="164" fontId="11" fillId="5" borderId="7" xfId="0" applyFont="1" applyFill="1" applyBorder="1" applyAlignment="1" applyProtection="1">
      <alignment horizontal="left" vertical="top" wrapText="1"/>
      <protection locked="0"/>
    </xf>
    <xf numFmtId="164" fontId="11" fillId="5" borderId="2" xfId="0" applyFont="1" applyFill="1" applyBorder="1" applyAlignment="1" applyProtection="1">
      <alignment horizontal="center" vertical="justify"/>
    </xf>
    <xf numFmtId="164" fontId="24" fillId="5" borderId="2" xfId="0" applyFont="1" applyFill="1" applyBorder="1" applyAlignment="1" applyProtection="1">
      <alignment horizontal="center" vertical="justify"/>
    </xf>
    <xf numFmtId="164" fontId="24" fillId="0" borderId="3" xfId="0" applyFont="1" applyBorder="1" applyAlignment="1" applyProtection="1">
      <alignment horizontal="center" vertical="justify"/>
    </xf>
    <xf numFmtId="164" fontId="24" fillId="0" borderId="11" xfId="0" applyFont="1" applyBorder="1" applyAlignment="1" applyProtection="1">
      <alignment horizontal="center" vertical="justify"/>
    </xf>
    <xf numFmtId="164" fontId="11" fillId="0" borderId="11" xfId="0" applyFont="1" applyBorder="1" applyAlignment="1" applyProtection="1">
      <alignment horizontal="center" vertical="justify"/>
    </xf>
    <xf numFmtId="37" fontId="2" fillId="0" borderId="8" xfId="0" applyNumberFormat="1" applyFont="1" applyFill="1" applyBorder="1" applyAlignment="1" applyProtection="1">
      <alignment horizontal="center"/>
    </xf>
    <xf numFmtId="37" fontId="2" fillId="0" borderId="5" xfId="0" applyNumberFormat="1" applyFont="1" applyFill="1" applyBorder="1" applyAlignment="1" applyProtection="1">
      <alignment horizontal="center"/>
    </xf>
    <xf numFmtId="164" fontId="23" fillId="5" borderId="12" xfId="0" applyFont="1" applyFill="1" applyBorder="1" applyAlignment="1" applyProtection="1">
      <alignment horizontal="left"/>
    </xf>
    <xf numFmtId="164" fontId="23" fillId="5" borderId="8" xfId="0" applyFont="1" applyFill="1" applyBorder="1" applyAlignment="1" applyProtection="1">
      <alignment horizontal="left"/>
    </xf>
    <xf numFmtId="164" fontId="23" fillId="5" borderId="9" xfId="0" applyFont="1" applyFill="1" applyBorder="1" applyAlignment="1" applyProtection="1">
      <alignment horizontal="left"/>
    </xf>
    <xf numFmtId="164" fontId="23" fillId="5" borderId="14" xfId="0" applyFont="1" applyFill="1" applyBorder="1" applyAlignment="1" applyProtection="1">
      <alignment horizontal="left"/>
    </xf>
    <xf numFmtId="164" fontId="23" fillId="5" borderId="5" xfId="0" applyFont="1" applyFill="1" applyBorder="1" applyAlignment="1" applyProtection="1">
      <alignment horizontal="left"/>
    </xf>
    <xf numFmtId="164" fontId="23" fillId="5" borderId="7" xfId="0" applyFont="1" applyFill="1" applyBorder="1" applyAlignment="1" applyProtection="1">
      <alignment horizontal="left"/>
    </xf>
    <xf numFmtId="164" fontId="11" fillId="5" borderId="14" xfId="0" applyFont="1" applyFill="1" applyBorder="1" applyAlignment="1" applyProtection="1">
      <alignment horizontal="center" vertical="justify"/>
    </xf>
    <xf numFmtId="164" fontId="11" fillId="5" borderId="7" xfId="0" applyFont="1" applyFill="1" applyBorder="1" applyAlignment="1" applyProtection="1">
      <alignment horizontal="center" vertical="justify"/>
    </xf>
    <xf numFmtId="9" fontId="27" fillId="5" borderId="6" xfId="15" applyFont="1" applyFill="1" applyBorder="1" applyAlignment="1" applyProtection="1">
      <alignment horizontal="center" vertical="justify"/>
      <protection locked="0"/>
    </xf>
    <xf numFmtId="9" fontId="27" fillId="5" borderId="11" xfId="15" applyFont="1" applyFill="1" applyBorder="1" applyAlignment="1" applyProtection="1">
      <alignment horizontal="center" vertical="justify"/>
      <protection locked="0"/>
    </xf>
    <xf numFmtId="164" fontId="11" fillId="0" borderId="13" xfId="0" quotePrefix="1" applyFont="1" applyFill="1" applyBorder="1" applyAlignment="1" applyProtection="1">
      <alignment horizontal="center" vertical="justify"/>
    </xf>
    <xf numFmtId="164" fontId="11" fillId="0" borderId="0" xfId="0" quotePrefix="1" applyFont="1" applyFill="1" applyBorder="1" applyAlignment="1" applyProtection="1">
      <alignment horizontal="center" vertical="justify"/>
    </xf>
    <xf numFmtId="164" fontId="24" fillId="0" borderId="0" xfId="0" applyFont="1" applyBorder="1" applyAlignment="1" applyProtection="1">
      <alignment horizontal="center" vertical="justify"/>
    </xf>
    <xf numFmtId="164" fontId="24" fillId="0" borderId="16" xfId="0" applyFont="1" applyBorder="1" applyAlignment="1" applyProtection="1">
      <alignment horizontal="center" vertical="justify"/>
    </xf>
    <xf numFmtId="164" fontId="11" fillId="0" borderId="14" xfId="0" applyFont="1" applyFill="1" applyBorder="1" applyAlignment="1" applyProtection="1">
      <alignment horizontal="center" vertical="justify"/>
    </xf>
    <xf numFmtId="164" fontId="11" fillId="0" borderId="7" xfId="0" applyFont="1" applyFill="1" applyBorder="1" applyAlignment="1" applyProtection="1">
      <alignment horizontal="center" vertical="justify"/>
    </xf>
    <xf numFmtId="164" fontId="11" fillId="0" borderId="2" xfId="0" applyFont="1" applyFill="1" applyBorder="1" applyAlignment="1" applyProtection="1">
      <alignment horizontal="center" vertical="justify"/>
    </xf>
    <xf numFmtId="164" fontId="24" fillId="0" borderId="2" xfId="0" applyFont="1" applyBorder="1" applyAlignment="1" applyProtection="1">
      <alignment horizontal="center" vertical="justify"/>
    </xf>
    <xf numFmtId="164" fontId="11" fillId="0" borderId="12" xfId="0" applyFont="1" applyBorder="1" applyAlignment="1" applyProtection="1">
      <alignment horizontal="center" vertical="justify"/>
    </xf>
    <xf numFmtId="164" fontId="24" fillId="0" borderId="8" xfId="0" applyFont="1" applyBorder="1" applyAlignment="1" applyProtection="1">
      <alignment horizontal="center" vertical="justify"/>
    </xf>
    <xf numFmtId="164" fontId="24" fillId="0" borderId="9" xfId="0" applyFont="1" applyBorder="1" applyAlignment="1" applyProtection="1">
      <alignment horizontal="center" vertical="justify"/>
    </xf>
    <xf numFmtId="164" fontId="11" fillId="0" borderId="13" xfId="0" applyFont="1" applyBorder="1" applyAlignment="1" applyProtection="1">
      <alignment horizontal="center" vertical="justify"/>
    </xf>
    <xf numFmtId="164" fontId="24" fillId="0" borderId="14" xfId="0" applyFont="1" applyBorder="1" applyAlignment="1" applyProtection="1">
      <alignment horizontal="center" vertical="justify"/>
    </xf>
    <xf numFmtId="164" fontId="24" fillId="0" borderId="5" xfId="0" applyFont="1" applyBorder="1" applyAlignment="1" applyProtection="1">
      <alignment horizontal="center" vertical="justify"/>
    </xf>
    <xf numFmtId="164" fontId="24" fillId="0" borderId="7" xfId="0" applyFont="1" applyBorder="1" applyAlignment="1" applyProtection="1">
      <alignment horizontal="center" vertical="justify"/>
    </xf>
    <xf numFmtId="164" fontId="11" fillId="0" borderId="12" xfId="0" applyFont="1" applyFill="1" applyBorder="1" applyAlignment="1" applyProtection="1">
      <alignment horizontal="center" vertical="center"/>
    </xf>
    <xf numFmtId="164" fontId="24" fillId="0" borderId="8" xfId="0" applyFont="1" applyBorder="1" applyAlignment="1" applyProtection="1">
      <alignment horizontal="center" vertical="center"/>
    </xf>
    <xf numFmtId="164" fontId="24" fillId="0" borderId="9" xfId="0" applyFont="1" applyBorder="1" applyAlignment="1" applyProtection="1">
      <alignment horizontal="center" vertical="center"/>
    </xf>
    <xf numFmtId="164" fontId="11" fillId="0" borderId="13" xfId="0" applyFont="1" applyFill="1" applyBorder="1" applyAlignment="1" applyProtection="1">
      <alignment horizontal="center" vertical="center"/>
    </xf>
    <xf numFmtId="164" fontId="24" fillId="0" borderId="0" xfId="0" applyFont="1" applyBorder="1" applyAlignment="1" applyProtection="1">
      <alignment horizontal="center" vertical="center"/>
    </xf>
    <xf numFmtId="164" fontId="24" fillId="0" borderId="16" xfId="0" applyFont="1" applyBorder="1" applyAlignment="1" applyProtection="1">
      <alignment horizontal="center" vertical="center"/>
    </xf>
    <xf numFmtId="164" fontId="24" fillId="0" borderId="14" xfId="0" applyFont="1" applyBorder="1" applyAlignment="1" applyProtection="1">
      <alignment horizontal="center" vertical="center"/>
    </xf>
    <xf numFmtId="164" fontId="24" fillId="0" borderId="5" xfId="0" applyFont="1" applyBorder="1" applyAlignment="1" applyProtection="1">
      <alignment horizontal="center" vertical="center"/>
    </xf>
    <xf numFmtId="164" fontId="24" fillId="0" borderId="7" xfId="0" applyFont="1" applyBorder="1" applyAlignment="1" applyProtection="1">
      <alignment horizontal="center" vertical="center"/>
    </xf>
    <xf numFmtId="2" fontId="26" fillId="0" borderId="2" xfId="0" applyNumberFormat="1" applyFont="1" applyFill="1" applyBorder="1" applyAlignment="1" applyProtection="1">
      <alignment horizontal="center" vertical="justify"/>
    </xf>
    <xf numFmtId="164" fontId="11" fillId="0" borderId="14" xfId="0" applyFont="1" applyBorder="1" applyAlignment="1" applyProtection="1">
      <alignment horizontal="center" vertical="justify"/>
    </xf>
    <xf numFmtId="164" fontId="11" fillId="0" borderId="7" xfId="0" applyFont="1" applyBorder="1" applyAlignment="1" applyProtection="1">
      <alignment horizontal="center" vertical="justify"/>
    </xf>
    <xf numFmtId="164" fontId="11" fillId="5" borderId="5" xfId="0" applyFont="1" applyFill="1" applyBorder="1" applyAlignment="1" applyProtection="1">
      <alignment horizontal="center" vertical="justify"/>
    </xf>
    <xf numFmtId="164" fontId="11" fillId="0" borderId="12" xfId="0" applyFont="1" applyFill="1" applyBorder="1" applyAlignment="1" applyProtection="1">
      <alignment horizontal="center" vertical="justify"/>
    </xf>
    <xf numFmtId="164" fontId="11" fillId="0" borderId="16" xfId="0" quotePrefix="1" applyFont="1" applyFill="1" applyBorder="1" applyAlignment="1" applyProtection="1">
      <alignment horizontal="center" vertical="justify"/>
    </xf>
    <xf numFmtId="164" fontId="11" fillId="0" borderId="5" xfId="0" applyFont="1" applyFill="1" applyBorder="1" applyAlignment="1" applyProtection="1">
      <alignment horizontal="center" vertical="justify"/>
    </xf>
    <xf numFmtId="164" fontId="11" fillId="5" borderId="6" xfId="0" applyFont="1" applyFill="1" applyBorder="1" applyAlignment="1" applyProtection="1">
      <alignment horizontal="center" vertical="justify"/>
    </xf>
    <xf numFmtId="164" fontId="11" fillId="5" borderId="11" xfId="0" applyFont="1" applyFill="1" applyBorder="1" applyAlignment="1" applyProtection="1">
      <alignment horizontal="center" vertical="justify"/>
    </xf>
    <xf numFmtId="164" fontId="11" fillId="0" borderId="12" xfId="0" quotePrefix="1" applyFont="1" applyFill="1" applyBorder="1" applyAlignment="1" applyProtection="1">
      <alignment horizontal="center" vertical="justify"/>
    </xf>
    <xf numFmtId="164" fontId="11" fillId="0" borderId="6" xfId="0" applyFont="1" applyBorder="1" applyAlignment="1" applyProtection="1">
      <alignment horizontal="center" vertical="center"/>
    </xf>
    <xf numFmtId="164" fontId="11" fillId="0" borderId="3" xfId="0" applyFont="1" applyBorder="1" applyAlignment="1" applyProtection="1">
      <alignment horizontal="center" vertical="center"/>
    </xf>
    <xf numFmtId="164" fontId="11" fillId="0" borderId="11" xfId="0" applyFont="1" applyBorder="1" applyAlignment="1" applyProtection="1">
      <alignment horizontal="center" vertical="center"/>
    </xf>
    <xf numFmtId="0" fontId="40" fillId="0" borderId="0" xfId="10" applyFont="1" applyAlignment="1" applyProtection="1">
      <alignment horizontal="left"/>
      <protection locked="0"/>
    </xf>
    <xf numFmtId="0" fontId="40" fillId="0" borderId="0" xfId="10" applyFont="1" applyAlignment="1">
      <alignment horizontal="center"/>
    </xf>
    <xf numFmtId="0" fontId="40" fillId="0" borderId="0" xfId="10" applyFont="1" applyAlignment="1" applyProtection="1">
      <alignment horizontal="center"/>
      <protection locked="0"/>
    </xf>
    <xf numFmtId="0" fontId="12" fillId="0" borderId="21" xfId="11" applyFont="1" applyBorder="1" applyAlignment="1" applyProtection="1">
      <alignment horizontal="center"/>
      <protection locked="0"/>
    </xf>
    <xf numFmtId="0" fontId="12" fillId="0" borderId="0" xfId="11" applyFont="1" applyBorder="1" applyAlignment="1" applyProtection="1">
      <alignment horizontal="center"/>
      <protection locked="0"/>
    </xf>
    <xf numFmtId="0" fontId="31" fillId="0" borderId="0" xfId="11" quotePrefix="1" applyFont="1" applyBorder="1" applyAlignment="1" applyProtection="1">
      <alignment horizontal="center"/>
      <protection locked="0"/>
    </xf>
    <xf numFmtId="0" fontId="31" fillId="0" borderId="24" xfId="11" quotePrefix="1" applyFont="1" applyBorder="1" applyAlignment="1" applyProtection="1">
      <alignment horizontal="center"/>
      <protection locked="0"/>
    </xf>
    <xf numFmtId="0" fontId="16" fillId="9" borderId="12" xfId="13" applyFont="1" applyFill="1" applyBorder="1" applyAlignment="1" applyProtection="1">
      <alignment horizontal="left" vertical="top" wrapText="1"/>
      <protection locked="0"/>
    </xf>
    <xf numFmtId="0" fontId="16" fillId="9" borderId="8" xfId="13" applyFont="1" applyFill="1" applyBorder="1" applyAlignment="1" applyProtection="1">
      <alignment horizontal="left" vertical="top" wrapText="1"/>
      <protection locked="0"/>
    </xf>
    <xf numFmtId="0" fontId="16" fillId="9" borderId="9" xfId="13" applyFont="1" applyFill="1" applyBorder="1" applyAlignment="1" applyProtection="1">
      <alignment horizontal="left" vertical="top" wrapText="1"/>
      <protection locked="0"/>
    </xf>
    <xf numFmtId="0" fontId="16" fillId="9" borderId="13" xfId="13" applyFont="1" applyFill="1" applyBorder="1" applyAlignment="1" applyProtection="1">
      <alignment horizontal="left" vertical="top" wrapText="1"/>
      <protection locked="0"/>
    </xf>
    <xf numFmtId="0" fontId="16" fillId="9" borderId="0" xfId="13" applyFont="1" applyFill="1" applyBorder="1" applyAlignment="1" applyProtection="1">
      <alignment horizontal="left" vertical="top" wrapText="1"/>
      <protection locked="0"/>
    </xf>
    <xf numFmtId="0" fontId="16" fillId="9" borderId="16" xfId="13" applyFont="1" applyFill="1" applyBorder="1" applyAlignment="1" applyProtection="1">
      <alignment horizontal="left" vertical="top" wrapText="1"/>
      <protection locked="0"/>
    </xf>
    <xf numFmtId="0" fontId="16" fillId="9" borderId="14" xfId="13" applyFont="1" applyFill="1" applyBorder="1" applyAlignment="1" applyProtection="1">
      <alignment horizontal="left" vertical="top" wrapText="1"/>
      <protection locked="0"/>
    </xf>
    <xf numFmtId="0" fontId="16" fillId="9" borderId="5" xfId="13" applyFont="1" applyFill="1" applyBorder="1" applyAlignment="1" applyProtection="1">
      <alignment horizontal="left" vertical="top" wrapText="1"/>
      <protection locked="0"/>
    </xf>
    <xf numFmtId="0" fontId="16" fillId="9" borderId="7" xfId="13" applyFont="1" applyFill="1" applyBorder="1" applyAlignment="1" applyProtection="1">
      <alignment horizontal="left" vertical="top" wrapText="1"/>
      <protection locked="0"/>
    </xf>
    <xf numFmtId="3" fontId="7" fillId="9" borderId="6" xfId="13" applyNumberFormat="1" applyFont="1" applyFill="1" applyBorder="1" applyAlignment="1" applyProtection="1">
      <alignment horizontal="center" vertical="center"/>
      <protection locked="0"/>
    </xf>
    <xf numFmtId="3" fontId="7" fillId="9" borderId="11" xfId="13" applyNumberFormat="1" applyFont="1" applyFill="1" applyBorder="1" applyAlignment="1" applyProtection="1">
      <alignment horizontal="center" vertical="center"/>
      <protection locked="0"/>
    </xf>
    <xf numFmtId="0" fontId="12" fillId="2" borderId="0" xfId="13" applyFont="1" applyFill="1" applyBorder="1" applyAlignment="1" applyProtection="1">
      <alignment horizontal="right" vertical="center"/>
    </xf>
    <xf numFmtId="3" fontId="7" fillId="2" borderId="6" xfId="13" applyNumberFormat="1" applyFont="1" applyFill="1" applyBorder="1" applyAlignment="1" applyProtection="1">
      <alignment horizontal="center" vertical="center"/>
    </xf>
    <xf numFmtId="3" fontId="7" fillId="2" borderId="11" xfId="13" applyNumberFormat="1" applyFont="1" applyFill="1" applyBorder="1" applyAlignment="1" applyProtection="1">
      <alignment horizontal="center" vertical="center"/>
    </xf>
    <xf numFmtId="22" fontId="12" fillId="2" borderId="3" xfId="13" applyNumberFormat="1" applyFont="1" applyFill="1" applyBorder="1" applyAlignment="1" applyProtection="1">
      <alignment horizontal="left"/>
    </xf>
    <xf numFmtId="0" fontId="12" fillId="2" borderId="3" xfId="13" applyFont="1" applyFill="1" applyBorder="1" applyAlignment="1" applyProtection="1">
      <alignment horizontal="left"/>
    </xf>
    <xf numFmtId="0" fontId="12" fillId="2" borderId="0" xfId="13" applyFont="1" applyFill="1" applyAlignment="1" applyProtection="1">
      <alignment horizontal="center"/>
    </xf>
    <xf numFmtId="0" fontId="12" fillId="2" borderId="5" xfId="13" applyFont="1" applyFill="1" applyBorder="1" applyAlignment="1" applyProtection="1">
      <alignment horizontal="left"/>
    </xf>
    <xf numFmtId="0" fontId="37" fillId="2" borderId="0" xfId="13" applyFont="1" applyFill="1" applyAlignment="1" applyProtection="1">
      <alignment horizontal="center"/>
    </xf>
    <xf numFmtId="0" fontId="38" fillId="2" borderId="0" xfId="13" applyFont="1" applyFill="1" applyAlignment="1" applyProtection="1">
      <alignment horizontal="center"/>
    </xf>
    <xf numFmtId="0" fontId="37" fillId="2" borderId="0" xfId="13" applyFont="1" applyFill="1" applyAlignment="1" applyProtection="1">
      <alignment horizontal="center"/>
      <protection locked="0"/>
    </xf>
    <xf numFmtId="0" fontId="12" fillId="2" borderId="0" xfId="13" applyFont="1" applyFill="1" applyAlignment="1" applyProtection="1">
      <alignment horizontal="center"/>
      <protection locked="0"/>
    </xf>
    <xf numFmtId="0" fontId="12" fillId="2" borderId="5" xfId="13" applyFont="1" applyFill="1" applyBorder="1" applyAlignment="1" applyProtection="1">
      <alignment horizontal="left"/>
      <protection locked="0"/>
    </xf>
    <xf numFmtId="0" fontId="12" fillId="2" borderId="3" xfId="13" applyFont="1" applyFill="1" applyBorder="1" applyAlignment="1" applyProtection="1">
      <alignment horizontal="left"/>
      <protection locked="0"/>
    </xf>
    <xf numFmtId="0" fontId="38" fillId="2" borderId="0" xfId="13" applyFont="1" applyFill="1" applyAlignment="1" applyProtection="1">
      <alignment horizontal="center"/>
      <protection locked="0"/>
    </xf>
    <xf numFmtId="0" fontId="12" fillId="2" borderId="0" xfId="13" applyFont="1" applyFill="1" applyBorder="1" applyAlignment="1" applyProtection="1">
      <alignment horizontal="right" vertical="center"/>
      <protection locked="0"/>
    </xf>
    <xf numFmtId="3" fontId="7" fillId="2" borderId="6" xfId="13" applyNumberFormat="1" applyFont="1" applyFill="1" applyBorder="1" applyAlignment="1" applyProtection="1">
      <alignment horizontal="center" vertical="center"/>
      <protection locked="0"/>
    </xf>
    <xf numFmtId="3" fontId="7" fillId="2" borderId="11" xfId="13" applyNumberFormat="1" applyFont="1" applyFill="1" applyBorder="1" applyAlignment="1" applyProtection="1">
      <alignment horizontal="center" vertical="center"/>
      <protection locked="0"/>
    </xf>
    <xf numFmtId="164" fontId="31" fillId="0" borderId="0" xfId="0" applyFont="1" applyAlignment="1">
      <alignment horizontal="center"/>
    </xf>
    <xf numFmtId="164" fontId="10" fillId="0" borderId="0" xfId="0" applyFont="1" applyAlignment="1">
      <alignment horizontal="center"/>
    </xf>
    <xf numFmtId="164" fontId="39" fillId="0" borderId="48" xfId="0" applyFont="1" applyBorder="1" applyAlignment="1">
      <alignment horizontal="center"/>
    </xf>
    <xf numFmtId="164" fontId="39" fillId="0" borderId="48" xfId="0" applyFont="1" applyBorder="1" applyAlignment="1"/>
    <xf numFmtId="164" fontId="10" fillId="0" borderId="0" xfId="0" applyFont="1" applyFill="1" applyAlignment="1">
      <alignment horizontal="center"/>
    </xf>
    <xf numFmtId="164" fontId="12" fillId="0" borderId="0" xfId="0" applyFont="1" applyAlignment="1">
      <alignment horizontal="left" wrapText="1"/>
    </xf>
    <xf numFmtId="164" fontId="13" fillId="0" borderId="0" xfId="0" applyFont="1" applyAlignment="1">
      <alignment horizontal="center"/>
    </xf>
    <xf numFmtId="164" fontId="0" fillId="0" borderId="3" xfId="0" applyBorder="1" applyAlignment="1">
      <alignment horizontal="left"/>
    </xf>
    <xf numFmtId="164" fontId="0" fillId="0" borderId="11" xfId="0" applyBorder="1" applyAlignment="1">
      <alignment horizontal="left"/>
    </xf>
    <xf numFmtId="164" fontId="0" fillId="0" borderId="12" xfId="0" applyBorder="1" applyAlignment="1">
      <alignment horizontal="left" vertical="center" wrapText="1"/>
    </xf>
    <xf numFmtId="164" fontId="0" fillId="0" borderId="14" xfId="0" applyBorder="1" applyAlignment="1">
      <alignment horizontal="left" vertical="center" wrapText="1"/>
    </xf>
    <xf numFmtId="9" fontId="0" fillId="0" borderId="9" xfId="15" applyFont="1" applyBorder="1" applyAlignment="1">
      <alignment horizontal="left" vertical="center"/>
    </xf>
    <xf numFmtId="9" fontId="0" fillId="0" borderId="7" xfId="15" applyFont="1" applyBorder="1" applyAlignment="1">
      <alignment horizontal="left" vertical="center"/>
    </xf>
    <xf numFmtId="173" fontId="0" fillId="0" borderId="12" xfId="0" applyNumberFormat="1" applyBorder="1" applyAlignment="1">
      <alignment horizontal="left" vertical="center" wrapText="1"/>
    </xf>
    <xf numFmtId="173" fontId="0" fillId="0" borderId="9" xfId="0" applyNumberFormat="1" applyBorder="1" applyAlignment="1">
      <alignment horizontal="left" vertical="center" wrapText="1"/>
    </xf>
    <xf numFmtId="164" fontId="51" fillId="10" borderId="14" xfId="0" applyFont="1" applyFill="1" applyBorder="1" applyAlignment="1">
      <alignment horizontal="center" wrapText="1"/>
    </xf>
    <xf numFmtId="164" fontId="51" fillId="10" borderId="7" xfId="0" applyFont="1" applyFill="1" applyBorder="1" applyAlignment="1">
      <alignment horizontal="center" wrapText="1"/>
    </xf>
    <xf numFmtId="164" fontId="0" fillId="10" borderId="9" xfId="0" applyFill="1" applyBorder="1" applyAlignment="1">
      <alignment horizontal="center" wrapText="1"/>
    </xf>
    <xf numFmtId="164" fontId="0" fillId="10" borderId="7" xfId="0" applyFill="1" applyBorder="1" applyAlignment="1">
      <alignment horizontal="center" wrapText="1"/>
    </xf>
    <xf numFmtId="164" fontId="0" fillId="0" borderId="6" xfId="0" applyBorder="1" applyAlignment="1">
      <alignment horizontal="center"/>
    </xf>
    <xf numFmtId="164" fontId="0" fillId="0" borderId="3" xfId="0" applyBorder="1" applyAlignment="1">
      <alignment horizontal="center"/>
    </xf>
    <xf numFmtId="164" fontId="0" fillId="0" borderId="11" xfId="0" applyBorder="1" applyAlignment="1">
      <alignment horizontal="center"/>
    </xf>
  </cellXfs>
  <cellStyles count="16">
    <cellStyle name="Comma" xfId="1" builtinId="3"/>
    <cellStyle name="Comma0" xfId="2"/>
    <cellStyle name="Currency" xfId="3" builtinId="4"/>
    <cellStyle name="Currency0" xfId="4"/>
    <cellStyle name="Date" xfId="5"/>
    <cellStyle name="Fixed" xfId="6"/>
    <cellStyle name="Heading 1" xfId="7" builtinId="16" customBuiltin="1"/>
    <cellStyle name="Heading 2" xfId="8" builtinId="17" customBuiltin="1"/>
    <cellStyle name="Normal" xfId="0" builtinId="0"/>
    <cellStyle name="Normal_Asian Comm MHS" xfId="9"/>
    <cellStyle name="Normal_Bonita House - Allocation 07-08" xfId="10"/>
    <cellStyle name="Normal_Composite Agency Budget" xfId="11"/>
    <cellStyle name="Normal_MHSA Mobile Integrated Assess_06-07" xfId="12"/>
    <cellStyle name="Normal_Operating Expenses Detail" xfId="13"/>
    <cellStyle name="Percent" xfId="15" builtinId="5"/>
    <cellStyle name="Total" xfId="14" builtinId="25" customBuiltin="1"/>
  </cellStyles>
  <dxfs count="4">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23</xdr:col>
      <xdr:colOff>0</xdr:colOff>
      <xdr:row>189</xdr:row>
      <xdr:rowOff>190500</xdr:rowOff>
    </xdr:from>
    <xdr:to>
      <xdr:col>167</xdr:col>
      <xdr:colOff>104775</xdr:colOff>
      <xdr:row>241</xdr:row>
      <xdr:rowOff>190500</xdr:rowOff>
    </xdr:to>
    <xdr:sp macro="" textlink="">
      <xdr:nvSpPr>
        <xdr:cNvPr id="16433" name="Text Box 1"/>
        <xdr:cNvSpPr txBox="1">
          <a:spLocks noChangeArrowheads="1"/>
        </xdr:cNvSpPr>
      </xdr:nvSpPr>
      <xdr:spPr bwMode="auto">
        <a:xfrm>
          <a:off x="7753350" y="24974550"/>
          <a:ext cx="104775"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685800</xdr:colOff>
          <xdr:row>3</xdr:row>
          <xdr:rowOff>0</xdr:rowOff>
        </xdr:from>
        <xdr:to>
          <xdr:col>1</xdr:col>
          <xdr:colOff>685800</xdr:colOff>
          <xdr:row>4</xdr:row>
          <xdr:rowOff>76200</xdr:rowOff>
        </xdr:to>
        <xdr:sp macro="" textlink="">
          <xdr:nvSpPr>
            <xdr:cNvPr id="37889" name="Check Box 1" hidden="1">
              <a:extLst>
                <a:ext uri="{63B3BB69-23CF-44E3-9099-C40C66FF867C}">
                  <a14:compatExt spid="_x0000_s37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2000250</xdr:colOff>
          <xdr:row>3</xdr:row>
          <xdr:rowOff>0</xdr:rowOff>
        </xdr:from>
        <xdr:to>
          <xdr:col>1</xdr:col>
          <xdr:colOff>2000250</xdr:colOff>
          <xdr:row>4</xdr:row>
          <xdr:rowOff>76200</xdr:rowOff>
        </xdr:to>
        <xdr:sp macro="" textlink="">
          <xdr:nvSpPr>
            <xdr:cNvPr id="37890" name="Check Box 2" hidden="1">
              <a:extLst>
                <a:ext uri="{63B3BB69-23CF-44E3-9099-C40C66FF867C}">
                  <a14:compatExt spid="_x0000_s37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2076450</xdr:colOff>
          <xdr:row>7</xdr:row>
          <xdr:rowOff>0</xdr:rowOff>
        </xdr:from>
        <xdr:to>
          <xdr:col>1</xdr:col>
          <xdr:colOff>2076450</xdr:colOff>
          <xdr:row>7</xdr:row>
          <xdr:rowOff>171450</xdr:rowOff>
        </xdr:to>
        <xdr:sp macro="" textlink="">
          <xdr:nvSpPr>
            <xdr:cNvPr id="37891" name="Check Box 3" hidden="1">
              <a:extLst>
                <a:ext uri="{63B3BB69-23CF-44E3-9099-C40C66FF867C}">
                  <a14:compatExt spid="_x0000_s37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7</xdr:row>
          <xdr:rowOff>0</xdr:rowOff>
        </xdr:from>
        <xdr:to>
          <xdr:col>1</xdr:col>
          <xdr:colOff>533400</xdr:colOff>
          <xdr:row>7</xdr:row>
          <xdr:rowOff>171450</xdr:rowOff>
        </xdr:to>
        <xdr:sp macro="" textlink="">
          <xdr:nvSpPr>
            <xdr:cNvPr id="37892" name="Check Box 4" hidden="1">
              <a:extLst>
                <a:ext uri="{63B3BB69-23CF-44E3-9099-C40C66FF867C}">
                  <a14:compatExt spid="_x0000_s37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3219450</xdr:colOff>
          <xdr:row>14</xdr:row>
          <xdr:rowOff>352425</xdr:rowOff>
        </xdr:from>
        <xdr:to>
          <xdr:col>2</xdr:col>
          <xdr:colOff>514350</xdr:colOff>
          <xdr:row>15</xdr:row>
          <xdr:rowOff>123825</xdr:rowOff>
        </xdr:to>
        <xdr:sp macro="" textlink="">
          <xdr:nvSpPr>
            <xdr:cNvPr id="37893" name="Check Box 5" hidden="1">
              <a:extLst>
                <a:ext uri="{63B3BB69-23CF-44E3-9099-C40C66FF867C}">
                  <a14:compatExt spid="_x0000_s37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3228975</xdr:colOff>
          <xdr:row>15</xdr:row>
          <xdr:rowOff>142875</xdr:rowOff>
        </xdr:from>
        <xdr:to>
          <xdr:col>2</xdr:col>
          <xdr:colOff>523875</xdr:colOff>
          <xdr:row>15</xdr:row>
          <xdr:rowOff>295275</xdr:rowOff>
        </xdr:to>
        <xdr:sp macro="" textlink="">
          <xdr:nvSpPr>
            <xdr:cNvPr id="37894" name="Check Box 6" hidden="1">
              <a:extLst>
                <a:ext uri="{63B3BB69-23CF-44E3-9099-C40C66FF867C}">
                  <a14:compatExt spid="_x0000_s37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0</xdr:rowOff>
        </xdr:from>
        <xdr:to>
          <xdr:col>3</xdr:col>
          <xdr:colOff>533400</xdr:colOff>
          <xdr:row>13</xdr:row>
          <xdr:rowOff>180975</xdr:rowOff>
        </xdr:to>
        <xdr:sp macro="" textlink="">
          <xdr:nvSpPr>
            <xdr:cNvPr id="37895" name="Check Box 7" hidden="1">
              <a:extLst>
                <a:ext uri="{63B3BB69-23CF-44E3-9099-C40C66FF867C}">
                  <a14:compatExt spid="_x0000_s37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13</xdr:row>
          <xdr:rowOff>0</xdr:rowOff>
        </xdr:from>
        <xdr:to>
          <xdr:col>3</xdr:col>
          <xdr:colOff>695325</xdr:colOff>
          <xdr:row>13</xdr:row>
          <xdr:rowOff>200025</xdr:rowOff>
        </xdr:to>
        <xdr:sp macro="" textlink="">
          <xdr:nvSpPr>
            <xdr:cNvPr id="37896" name="Check Box 8" hidden="1">
              <a:extLst>
                <a:ext uri="{63B3BB69-23CF-44E3-9099-C40C66FF867C}">
                  <a14:compatExt spid="_x0000_s37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xdr:row>
          <xdr:rowOff>266700</xdr:rowOff>
        </xdr:from>
        <xdr:to>
          <xdr:col>1</xdr:col>
          <xdr:colOff>952500</xdr:colOff>
          <xdr:row>4</xdr:row>
          <xdr:rowOff>19050</xdr:rowOff>
        </xdr:to>
        <xdr:sp macro="" textlink="">
          <xdr:nvSpPr>
            <xdr:cNvPr id="37903" name="Check Box 15" hidden="1">
              <a:extLst>
                <a:ext uri="{63B3BB69-23CF-44E3-9099-C40C66FF867C}">
                  <a14:compatExt spid="_x0000_s37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13</xdr:row>
          <xdr:rowOff>9525</xdr:rowOff>
        </xdr:from>
        <xdr:to>
          <xdr:col>3</xdr:col>
          <xdr:colOff>1190625</xdr:colOff>
          <xdr:row>13</xdr:row>
          <xdr:rowOff>190500</xdr:rowOff>
        </xdr:to>
        <xdr:sp macro="" textlink="">
          <xdr:nvSpPr>
            <xdr:cNvPr id="37904" name="Check Box 16" hidden="1">
              <a:extLst>
                <a:ext uri="{63B3BB69-23CF-44E3-9099-C40C66FF867C}">
                  <a14:compatExt spid="_x0000_s37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1981200</xdr:colOff>
          <xdr:row>3</xdr:row>
          <xdr:rowOff>19050</xdr:rowOff>
        </xdr:from>
        <xdr:to>
          <xdr:col>1</xdr:col>
          <xdr:colOff>2514600</xdr:colOff>
          <xdr:row>4</xdr:row>
          <xdr:rowOff>28575</xdr:rowOff>
        </xdr:to>
        <xdr:sp macro="" textlink="">
          <xdr:nvSpPr>
            <xdr:cNvPr id="37905" name="Check Box 17" hidden="1">
              <a:extLst>
                <a:ext uri="{63B3BB69-23CF-44E3-9099-C40C66FF867C}">
                  <a14:compatExt spid="_x0000_s37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USAN\MSWKS\Crdc2000\Revised%209900%20CR\Oisc%20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venas\A&amp;D_Fin\SUSAN\MSWKS\Crdc2000\Revised%209900%20CR\Ebcrp%20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USAN\MSWKS\Crdc2000\Revised%209900%20CR\Lafamili%20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SC"/>
      <sheetName val="CBO_Mcal Adjustment"/>
      <sheetName val="CBO_CRDC Summary"/>
      <sheetName val="Base Cost Settlement"/>
      <sheetName val="VLOOKUP table"/>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CRP"/>
      <sheetName val="CBO_Mcal Adjustment"/>
      <sheetName val="CBO_CRDC Summary"/>
      <sheetName val="Base Cost Settlement"/>
      <sheetName val="Phase II Cost Settlement"/>
    </sheetNames>
    <sheetDataSet>
      <sheetData sheetId="0"/>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FAMILI"/>
      <sheetName val="AGESERV"/>
      <sheetName val="Sheet1"/>
      <sheetName val="CBO_Mcal Adjustment"/>
      <sheetName val="CBO_CRDC Summary"/>
      <sheetName val="Base Cost Settlement"/>
      <sheetName val="EPSDT Cost Settlement"/>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1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sheetPr>
  <dimension ref="A1:F23"/>
  <sheetViews>
    <sheetView workbookViewId="0">
      <selection activeCell="B14" sqref="B14"/>
    </sheetView>
  </sheetViews>
  <sheetFormatPr defaultColWidth="9.33203125" defaultRowHeight="16.5" x14ac:dyDescent="0.3"/>
  <cols>
    <col min="1" max="1" width="33.33203125" style="492" customWidth="1"/>
    <col min="2" max="2" width="17.83203125" style="492" customWidth="1"/>
    <col min="3" max="3" width="20.1640625" style="492" customWidth="1"/>
    <col min="4" max="4" width="11.33203125" style="493" customWidth="1"/>
    <col min="5" max="5" width="13.83203125" style="492" customWidth="1"/>
    <col min="6" max="16384" width="9.33203125" style="492"/>
  </cols>
  <sheetData>
    <row r="1" spans="1:6" ht="12" customHeight="1" x14ac:dyDescent="0.3">
      <c r="A1" s="491"/>
    </row>
    <row r="2" spans="1:6" s="495" customFormat="1" x14ac:dyDescent="0.3">
      <c r="A2" s="923" t="s">
        <v>178</v>
      </c>
      <c r="B2" s="924"/>
      <c r="C2" s="924"/>
      <c r="D2" s="494"/>
    </row>
    <row r="3" spans="1:6" s="495" customFormat="1" x14ac:dyDescent="0.3">
      <c r="A3" s="923" t="s">
        <v>142</v>
      </c>
      <c r="B3" s="924"/>
      <c r="C3" s="924"/>
      <c r="D3" s="923"/>
      <c r="E3" s="923"/>
      <c r="F3" s="923"/>
    </row>
    <row r="4" spans="1:6" s="495" customFormat="1" x14ac:dyDescent="0.3">
      <c r="A4" s="923" t="s">
        <v>143</v>
      </c>
      <c r="B4" s="924"/>
      <c r="C4" s="924"/>
      <c r="D4" s="923"/>
      <c r="E4" s="923"/>
      <c r="F4" s="923"/>
    </row>
    <row r="5" spans="1:6" ht="18" customHeight="1" x14ac:dyDescent="0.3">
      <c r="A5" s="496"/>
      <c r="B5" s="496"/>
      <c r="C5" s="495"/>
    </row>
    <row r="6" spans="1:6" ht="18" customHeight="1" x14ac:dyDescent="0.3">
      <c r="A6" s="923" t="s">
        <v>191</v>
      </c>
      <c r="B6" s="923"/>
      <c r="C6" s="923"/>
    </row>
    <row r="7" spans="1:6" ht="18" customHeight="1" x14ac:dyDescent="0.3">
      <c r="A7" s="923" t="s">
        <v>179</v>
      </c>
      <c r="B7" s="923"/>
      <c r="C7" s="923"/>
    </row>
    <row r="8" spans="1:6" ht="18" customHeight="1" x14ac:dyDescent="0.3">
      <c r="A8" s="496"/>
      <c r="B8" s="496"/>
      <c r="C8" s="495"/>
    </row>
    <row r="9" spans="1:6" ht="18" customHeight="1" x14ac:dyDescent="0.3">
      <c r="A9" s="923" t="s">
        <v>180</v>
      </c>
      <c r="B9" s="923"/>
      <c r="C9" s="923"/>
    </row>
    <row r="10" spans="1:6" ht="18" customHeight="1" x14ac:dyDescent="0.3"/>
    <row r="11" spans="1:6" ht="18" customHeight="1" x14ac:dyDescent="0.3">
      <c r="B11" s="493"/>
    </row>
    <row r="12" spans="1:6" ht="18" customHeight="1" x14ac:dyDescent="0.3">
      <c r="A12" s="497" t="s">
        <v>181</v>
      </c>
      <c r="B12" s="498" t="s">
        <v>76</v>
      </c>
      <c r="C12" s="498" t="s">
        <v>182</v>
      </c>
      <c r="D12" s="498" t="s">
        <v>183</v>
      </c>
    </row>
    <row r="13" spans="1:6" x14ac:dyDescent="0.3">
      <c r="A13" s="499" t="s">
        <v>272</v>
      </c>
      <c r="B13" s="500" t="s">
        <v>184</v>
      </c>
      <c r="C13" s="501">
        <v>227883</v>
      </c>
      <c r="D13" s="500">
        <v>0</v>
      </c>
    </row>
    <row r="14" spans="1:6" customFormat="1" ht="18" customHeight="1" x14ac:dyDescent="0.3">
      <c r="A14" s="499"/>
      <c r="B14" s="500"/>
      <c r="C14" s="501"/>
      <c r="D14" s="500">
        <v>40200</v>
      </c>
    </row>
    <row r="15" spans="1:6" customFormat="1" ht="18" customHeight="1" x14ac:dyDescent="0.3">
      <c r="A15" s="499"/>
      <c r="B15" s="500"/>
      <c r="C15" s="501"/>
      <c r="D15" s="500">
        <v>31001</v>
      </c>
    </row>
    <row r="16" spans="1:6" ht="18" customHeight="1" x14ac:dyDescent="0.3">
      <c r="A16" s="499"/>
      <c r="B16" s="500"/>
      <c r="C16" s="501"/>
      <c r="D16" s="500"/>
    </row>
    <row r="17" spans="1:4" ht="17.25" thickBot="1" x14ac:dyDescent="0.35">
      <c r="A17" s="502"/>
      <c r="B17" s="500"/>
      <c r="C17" s="503"/>
      <c r="D17" s="500"/>
    </row>
    <row r="18" spans="1:4" x14ac:dyDescent="0.3">
      <c r="A18" s="921" t="s">
        <v>185</v>
      </c>
      <c r="B18" s="922"/>
      <c r="C18" s="504">
        <f>SUM(C13:C17)</f>
        <v>227883</v>
      </c>
    </row>
    <row r="19" spans="1:4" ht="33.75" thickBot="1" x14ac:dyDescent="0.35">
      <c r="A19" s="505" t="s">
        <v>186</v>
      </c>
      <c r="B19" s="506" t="s">
        <v>184</v>
      </c>
      <c r="C19" s="503"/>
    </row>
    <row r="20" spans="1:4" x14ac:dyDescent="0.3">
      <c r="A20" s="921" t="s">
        <v>187</v>
      </c>
      <c r="B20" s="922"/>
      <c r="C20" s="504">
        <f>SUM(C18:C19)</f>
        <v>227883</v>
      </c>
    </row>
    <row r="23" spans="1:4" x14ac:dyDescent="0.3">
      <c r="A23" s="507" t="s">
        <v>192</v>
      </c>
    </row>
  </sheetData>
  <mergeCells count="10">
    <mergeCell ref="A18:B18"/>
    <mergeCell ref="A20:B20"/>
    <mergeCell ref="A2:C2"/>
    <mergeCell ref="A3:C3"/>
    <mergeCell ref="D3:F3"/>
    <mergeCell ref="A4:C4"/>
    <mergeCell ref="D4:F4"/>
    <mergeCell ref="A6:C6"/>
    <mergeCell ref="A7:C7"/>
    <mergeCell ref="A9:C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ransitionEntry="1" codeName="Sheet4">
    <tabColor indexed="42"/>
    <pageSetUpPr autoPageBreaks="0"/>
  </sheetPr>
  <dimension ref="A1:IJ805"/>
  <sheetViews>
    <sheetView showGridLines="0" tabSelected="1" zoomScale="75" zoomScaleNormal="75" workbookViewId="0">
      <pane xSplit="3" ySplit="9" topLeftCell="D10" activePane="bottomRight" state="frozen"/>
      <selection pane="topRight" activeCell="E1" sqref="E1"/>
      <selection pane="bottomLeft" activeCell="A9" sqref="A9"/>
      <selection pane="bottomRight" activeCell="B2" sqref="B2:C5"/>
    </sheetView>
  </sheetViews>
  <sheetFormatPr defaultColWidth="9.83203125" defaultRowHeight="15" x14ac:dyDescent="0.2"/>
  <cols>
    <col min="1" max="1" width="37.1640625" style="55" customWidth="1"/>
    <col min="2" max="2" width="20.33203125" style="55" customWidth="1"/>
    <col min="3" max="3" width="25" style="759" customWidth="1"/>
    <col min="4" max="4" width="15.6640625" style="55" customWidth="1"/>
    <col min="5" max="5" width="33.83203125" style="55" customWidth="1"/>
    <col min="6" max="6" width="13.33203125" style="754" hidden="1" customWidth="1"/>
    <col min="7" max="7" width="24.83203125" style="55" hidden="1" customWidth="1"/>
    <col min="8" max="8" width="11.83203125" style="55" hidden="1" customWidth="1"/>
    <col min="9" max="9" width="25.83203125" style="55" hidden="1" customWidth="1"/>
    <col min="10" max="10" width="13.33203125" style="55" hidden="1" customWidth="1"/>
    <col min="11" max="11" width="24.83203125" style="55" hidden="1" customWidth="1"/>
    <col min="12" max="12" width="15.83203125" style="55" customWidth="1"/>
    <col min="13" max="13" width="33.83203125" style="55" customWidth="1"/>
    <col min="14" max="14" width="13.33203125" style="55" hidden="1" customWidth="1"/>
    <col min="15" max="15" width="24.83203125" style="55" hidden="1" customWidth="1"/>
    <col min="16" max="16" width="15.83203125" style="55" hidden="1" customWidth="1"/>
    <col min="17" max="17" width="35.83203125" style="55" hidden="1" customWidth="1"/>
    <col min="18" max="18" width="13.33203125" style="55" hidden="1" customWidth="1"/>
    <col min="19" max="19" width="24.83203125" style="55" hidden="1" customWidth="1"/>
    <col min="20" max="20" width="20.6640625" style="55" hidden="1" customWidth="1"/>
    <col min="21" max="21" width="24.83203125" style="55" hidden="1" customWidth="1"/>
    <col min="22" max="22" width="20.6640625" style="55" hidden="1" customWidth="1"/>
    <col min="23" max="23" width="24.83203125" style="55" hidden="1" customWidth="1"/>
    <col min="24" max="24" width="13.33203125" style="55" hidden="1" customWidth="1"/>
    <col min="25" max="25" width="24.83203125" style="55" hidden="1" customWidth="1"/>
    <col min="26" max="26" width="13.33203125" style="55" hidden="1" customWidth="1"/>
    <col min="27" max="27" width="24.83203125" style="55" hidden="1" customWidth="1"/>
    <col min="28" max="28" width="13.33203125" style="55" hidden="1" customWidth="1"/>
    <col min="29" max="29" width="24.83203125" style="55" hidden="1" customWidth="1"/>
    <col min="30" max="30" width="13.33203125" style="55" hidden="1" customWidth="1"/>
    <col min="31" max="31" width="24.83203125" style="55" hidden="1" customWidth="1"/>
    <col min="32" max="32" width="13.33203125" style="55" hidden="1" customWidth="1"/>
    <col min="33" max="33" width="24.83203125" style="55" hidden="1" customWidth="1"/>
    <col min="34" max="34" width="13.33203125" style="55" hidden="1" customWidth="1"/>
    <col min="35" max="35" width="24.83203125" style="55" hidden="1" customWidth="1"/>
    <col min="36" max="36" width="13.33203125" style="55" hidden="1" customWidth="1"/>
    <col min="37" max="37" width="24.83203125" style="55" hidden="1" customWidth="1"/>
    <col min="38" max="38" width="13.33203125" style="55" hidden="1" customWidth="1"/>
    <col min="39" max="39" width="24.83203125" style="55" hidden="1" customWidth="1"/>
    <col min="40" max="40" width="13.33203125" style="55" hidden="1" customWidth="1"/>
    <col min="41" max="41" width="24.83203125" style="55" hidden="1" customWidth="1"/>
    <col min="42" max="42" width="13.33203125" style="55" hidden="1" customWidth="1"/>
    <col min="43" max="43" width="24.83203125" style="55" hidden="1" customWidth="1"/>
    <col min="44" max="44" width="13.33203125" style="55" hidden="1" customWidth="1"/>
    <col min="45" max="45" width="24.83203125" style="55" hidden="1" customWidth="1"/>
    <col min="46" max="46" width="13.33203125" style="55" hidden="1" customWidth="1"/>
    <col min="47" max="47" width="24.83203125" style="55" hidden="1" customWidth="1"/>
    <col min="48" max="48" width="13.33203125" style="55" hidden="1" customWidth="1"/>
    <col min="49" max="49" width="24.83203125" style="55" hidden="1" customWidth="1"/>
    <col min="50" max="50" width="13.33203125" style="55" hidden="1" customWidth="1"/>
    <col min="51" max="51" width="25" style="55" hidden="1" customWidth="1"/>
    <col min="52" max="52" width="13.33203125" style="55" hidden="1" customWidth="1"/>
    <col min="53" max="53" width="25" style="55" hidden="1" customWidth="1"/>
    <col min="54" max="54" width="13.33203125" style="55" hidden="1" customWidth="1"/>
    <col min="55" max="55" width="25" style="55" hidden="1" customWidth="1"/>
    <col min="56" max="56" width="13.33203125" style="55" hidden="1" customWidth="1"/>
    <col min="57" max="57" width="25" style="55" hidden="1" customWidth="1"/>
    <col min="58" max="58" width="13.33203125" style="55" hidden="1" customWidth="1"/>
    <col min="59" max="59" width="25" style="55" hidden="1" customWidth="1"/>
    <col min="60" max="60" width="13.33203125" style="55" hidden="1" customWidth="1"/>
    <col min="61" max="61" width="25" style="55" hidden="1" customWidth="1"/>
    <col min="62" max="62" width="13" style="55" hidden="1" customWidth="1"/>
    <col min="63" max="63" width="25" style="55" hidden="1" customWidth="1"/>
    <col min="64" max="64" width="13.33203125" style="55" hidden="1" customWidth="1"/>
    <col min="65" max="65" width="24.83203125" style="55" hidden="1" customWidth="1"/>
    <col min="66" max="66" width="13.33203125" style="55" hidden="1" customWidth="1"/>
    <col min="67" max="67" width="25" style="55" hidden="1" customWidth="1"/>
    <col min="68" max="68" width="13.33203125" style="55" hidden="1" customWidth="1"/>
    <col min="69" max="69" width="25" style="55" hidden="1" customWidth="1"/>
    <col min="70" max="70" width="13.33203125" style="55" hidden="1" customWidth="1"/>
    <col min="71" max="71" width="25" style="55" hidden="1" customWidth="1"/>
    <col min="72" max="72" width="13.33203125" style="55" hidden="1" customWidth="1"/>
    <col min="73" max="73" width="25" style="55" hidden="1" customWidth="1"/>
    <col min="74" max="74" width="13.33203125" style="55" hidden="1" customWidth="1"/>
    <col min="75" max="75" width="25" style="55" hidden="1" customWidth="1"/>
    <col min="76" max="76" width="13.33203125" style="55" hidden="1" customWidth="1"/>
    <col min="77" max="77" width="25.33203125" style="55" hidden="1" customWidth="1"/>
    <col min="78" max="78" width="13.33203125" style="55" hidden="1" customWidth="1"/>
    <col min="79" max="79" width="25" style="55" hidden="1" customWidth="1"/>
    <col min="80" max="80" width="13.33203125" style="55" hidden="1" customWidth="1"/>
    <col min="81" max="81" width="25.6640625" style="55" hidden="1" customWidth="1"/>
    <col min="82" max="82" width="13.33203125" style="55" hidden="1" customWidth="1"/>
    <col min="83" max="83" width="25.5" style="55" hidden="1" customWidth="1"/>
    <col min="84" max="84" width="13.33203125" style="55" hidden="1" customWidth="1"/>
    <col min="85" max="85" width="25.6640625" style="55" hidden="1" customWidth="1"/>
    <col min="86" max="86" width="13.33203125" style="55" hidden="1" customWidth="1"/>
    <col min="87" max="87" width="25.5" style="55" hidden="1" customWidth="1"/>
    <col min="88" max="88" width="13.33203125" style="55" hidden="1" customWidth="1"/>
    <col min="89" max="89" width="24.83203125" style="55" hidden="1" customWidth="1"/>
    <col min="90" max="90" width="13.33203125" style="55" hidden="1" customWidth="1"/>
    <col min="91" max="91" width="25" style="55" hidden="1" customWidth="1"/>
    <col min="92" max="92" width="13.33203125" style="55" hidden="1" customWidth="1"/>
    <col min="93" max="93" width="25" style="55" hidden="1" customWidth="1"/>
    <col min="94" max="94" width="13.33203125" style="55" hidden="1" customWidth="1"/>
    <col min="95" max="95" width="25" style="55" hidden="1" customWidth="1"/>
    <col min="96" max="96" width="17.33203125" style="57" hidden="1" customWidth="1"/>
    <col min="97" max="97" width="30.83203125" style="55" hidden="1" customWidth="1"/>
    <col min="98" max="98" width="13.1640625" style="55" hidden="1" customWidth="1"/>
    <col min="99" max="99" width="24.83203125" style="55" hidden="1" customWidth="1"/>
    <col min="100" max="100" width="13.33203125" style="55" hidden="1" customWidth="1"/>
    <col min="101" max="101" width="25.1640625" style="55" hidden="1" customWidth="1"/>
    <col min="102" max="102" width="13.33203125" style="55" hidden="1" customWidth="1"/>
    <col min="103" max="103" width="24.83203125" style="55" hidden="1" customWidth="1"/>
    <col min="104" max="104" width="13.33203125" style="55" hidden="1" customWidth="1"/>
    <col min="105" max="105" width="24.83203125" style="55" hidden="1" customWidth="1"/>
    <col min="106" max="106" width="13.33203125" style="55" hidden="1" customWidth="1"/>
    <col min="107" max="107" width="24.83203125" style="55" hidden="1" customWidth="1"/>
    <col min="108" max="108" width="13.33203125" style="55" hidden="1" customWidth="1"/>
    <col min="109" max="109" width="24.83203125" style="55" hidden="1" customWidth="1"/>
    <col min="110" max="110" width="13.33203125" style="55" hidden="1" customWidth="1"/>
    <col min="111" max="111" width="24.83203125" style="55" hidden="1" customWidth="1"/>
    <col min="112" max="112" width="13.33203125" style="55" hidden="1" customWidth="1"/>
    <col min="113" max="113" width="24.83203125" style="55" hidden="1" customWidth="1"/>
    <col min="114" max="114" width="13.33203125" style="55" hidden="1" customWidth="1"/>
    <col min="115" max="115" width="24.83203125" style="55" hidden="1" customWidth="1"/>
    <col min="116" max="116" width="13.33203125" style="55" hidden="1" customWidth="1"/>
    <col min="117" max="117" width="24.83203125" style="55" hidden="1" customWidth="1"/>
    <col min="118" max="118" width="13.33203125" style="55" hidden="1" customWidth="1"/>
    <col min="119" max="119" width="24.83203125" style="55" hidden="1" customWidth="1"/>
    <col min="120" max="120" width="13.33203125" style="55" hidden="1" customWidth="1"/>
    <col min="121" max="121" width="24.83203125" style="55" hidden="1" customWidth="1"/>
    <col min="122" max="122" width="13.33203125" style="55" hidden="1" customWidth="1"/>
    <col min="123" max="123" width="24.83203125" style="55" hidden="1" customWidth="1"/>
    <col min="124" max="124" width="13.33203125" style="55" hidden="1" customWidth="1"/>
    <col min="125" max="125" width="24.83203125" style="55" hidden="1" customWidth="1"/>
    <col min="126" max="126" width="13.33203125" style="55" hidden="1" customWidth="1"/>
    <col min="127" max="127" width="24.83203125" style="55" hidden="1" customWidth="1"/>
    <col min="128" max="128" width="13.33203125" style="55" hidden="1" customWidth="1"/>
    <col min="129" max="129" width="24.83203125" style="55" hidden="1" customWidth="1"/>
    <col min="130" max="130" width="13.33203125" style="55" hidden="1" customWidth="1"/>
    <col min="131" max="131" width="24.83203125" style="55" hidden="1" customWidth="1"/>
    <col min="132" max="132" width="13.33203125" style="55" hidden="1" customWidth="1"/>
    <col min="133" max="133" width="24.83203125" style="55" hidden="1" customWidth="1"/>
    <col min="134" max="134" width="13.33203125" style="55" hidden="1" customWidth="1"/>
    <col min="135" max="135" width="24.83203125" style="55" hidden="1" customWidth="1"/>
    <col min="136" max="136" width="13.33203125" style="55" hidden="1" customWidth="1"/>
    <col min="137" max="137" width="24.83203125" style="55" hidden="1" customWidth="1"/>
    <col min="138" max="138" width="13.33203125" style="55" hidden="1" customWidth="1"/>
    <col min="139" max="139" width="24.83203125" style="55" hidden="1" customWidth="1"/>
    <col min="140" max="140" width="13.33203125" style="55" hidden="1" customWidth="1"/>
    <col min="141" max="141" width="24.83203125" style="55" hidden="1" customWidth="1"/>
    <col min="142" max="142" width="13.33203125" style="55" hidden="1" customWidth="1"/>
    <col min="143" max="143" width="24.83203125" style="55" hidden="1" customWidth="1"/>
    <col min="144" max="144" width="13.33203125" style="55" hidden="1" customWidth="1"/>
    <col min="145" max="145" width="24.83203125" style="55" hidden="1" customWidth="1"/>
    <col min="146" max="146" width="13.33203125" style="55" hidden="1" customWidth="1"/>
    <col min="147" max="147" width="24.83203125" style="55" hidden="1" customWidth="1"/>
    <col min="148" max="148" width="13.33203125" style="55" hidden="1" customWidth="1"/>
    <col min="149" max="149" width="24.83203125" style="56" hidden="1" customWidth="1"/>
    <col min="150" max="150" width="13.33203125" style="55" hidden="1" customWidth="1"/>
    <col min="151" max="151" width="24.83203125" style="55" hidden="1" customWidth="1"/>
    <col min="152" max="152" width="13.33203125" style="55" hidden="1" customWidth="1"/>
    <col min="153" max="153" width="24.83203125" style="55" hidden="1" customWidth="1"/>
    <col min="154" max="154" width="13.33203125" style="55" hidden="1" customWidth="1"/>
    <col min="155" max="155" width="24.83203125" style="55" hidden="1" customWidth="1"/>
    <col min="156" max="156" width="13.33203125" style="55" hidden="1" customWidth="1"/>
    <col min="157" max="157" width="24.83203125" style="55" hidden="1" customWidth="1"/>
    <col min="158" max="158" width="13.33203125" style="55" hidden="1" customWidth="1"/>
    <col min="159" max="159" width="24.83203125" style="55" hidden="1" customWidth="1"/>
    <col min="160" max="160" width="13.33203125" style="55" hidden="1" customWidth="1"/>
    <col min="161" max="161" width="24.83203125" style="55" hidden="1" customWidth="1"/>
    <col min="162" max="162" width="13.33203125" style="55" hidden="1" customWidth="1"/>
    <col min="163" max="163" width="24.83203125" style="55" hidden="1" customWidth="1"/>
    <col min="164" max="164" width="13.1640625" style="55" hidden="1" customWidth="1"/>
    <col min="165" max="165" width="29.33203125" style="55" hidden="1" customWidth="1"/>
    <col min="166" max="166" width="13.1640625" style="55" hidden="1" customWidth="1"/>
    <col min="167" max="167" width="24.83203125" style="55" hidden="1" customWidth="1"/>
    <col min="168" max="168" width="10.5" style="18" customWidth="1"/>
    <col min="169" max="169" width="9.83203125" style="18" hidden="1" customWidth="1"/>
    <col min="170" max="170" width="12.1640625" style="18" hidden="1" customWidth="1"/>
    <col min="171" max="179" width="9.83203125" style="18" hidden="1" customWidth="1"/>
    <col min="180" max="180" width="9.83203125" style="18" customWidth="1"/>
    <col min="181" max="16384" width="9.83203125" style="18"/>
  </cols>
  <sheetData>
    <row r="1" spans="1:178" x14ac:dyDescent="0.2">
      <c r="C1" s="656"/>
      <c r="D1" s="18"/>
      <c r="E1" s="18"/>
      <c r="F1" s="767"/>
      <c r="G1" s="18"/>
      <c r="H1" s="18"/>
      <c r="I1" s="18"/>
      <c r="J1" s="18"/>
      <c r="K1" s="18"/>
      <c r="L1" s="18"/>
      <c r="M1" s="18"/>
      <c r="N1" s="18"/>
      <c r="O1" s="18"/>
      <c r="P1" s="18"/>
      <c r="Q1" s="18"/>
    </row>
    <row r="2" spans="1:178" s="897" customFormat="1" ht="39.75" customHeight="1" x14ac:dyDescent="0.25">
      <c r="A2" s="895" t="s">
        <v>224</v>
      </c>
      <c r="B2" s="932"/>
      <c r="C2" s="933"/>
      <c r="D2" s="913" t="s">
        <v>229</v>
      </c>
      <c r="E2" s="915"/>
      <c r="F2" s="915"/>
      <c r="G2" s="915"/>
      <c r="H2" s="915"/>
      <c r="I2" s="915"/>
      <c r="J2" s="915"/>
      <c r="K2" s="915"/>
      <c r="L2" s="918"/>
      <c r="M2" s="916" t="s">
        <v>285</v>
      </c>
      <c r="N2" s="915"/>
      <c r="O2" s="915"/>
      <c r="P2" s="915"/>
      <c r="Q2" s="915"/>
      <c r="R2" s="915"/>
      <c r="S2" s="915"/>
      <c r="T2" s="915"/>
      <c r="U2" s="915"/>
      <c r="V2" s="915"/>
      <c r="W2" s="915"/>
      <c r="X2" s="915"/>
      <c r="Y2" s="915"/>
      <c r="Z2" s="915"/>
      <c r="AA2" s="915"/>
      <c r="AB2" s="915"/>
      <c r="AC2" s="915"/>
      <c r="AD2" s="915"/>
      <c r="AE2" s="915"/>
      <c r="AF2" s="915"/>
      <c r="AG2" s="915"/>
      <c r="AH2" s="915"/>
      <c r="AI2" s="915"/>
      <c r="AJ2" s="915"/>
      <c r="AK2" s="915"/>
      <c r="AL2" s="915"/>
      <c r="AM2" s="915"/>
      <c r="AN2" s="915"/>
      <c r="AO2" s="915"/>
      <c r="AP2" s="915"/>
      <c r="AQ2" s="915"/>
      <c r="AR2" s="915"/>
      <c r="AS2" s="915"/>
      <c r="AT2" s="915"/>
      <c r="AU2" s="915"/>
      <c r="AV2" s="915"/>
      <c r="AW2" s="915"/>
      <c r="AX2" s="915"/>
      <c r="AY2" s="915"/>
      <c r="AZ2" s="915"/>
      <c r="BA2" s="915"/>
      <c r="BB2" s="915"/>
      <c r="BC2" s="915"/>
      <c r="BD2" s="915"/>
      <c r="BE2" s="915"/>
      <c r="BF2" s="915"/>
      <c r="BG2" s="915"/>
      <c r="BH2" s="915"/>
      <c r="BI2" s="915"/>
      <c r="BJ2" s="915"/>
      <c r="BK2" s="915"/>
      <c r="BL2" s="915"/>
      <c r="BM2" s="915"/>
      <c r="BN2" s="915"/>
      <c r="BO2" s="915"/>
      <c r="BP2" s="915"/>
      <c r="BQ2" s="915"/>
      <c r="BR2" s="915"/>
      <c r="BS2" s="915"/>
      <c r="BT2" s="915"/>
      <c r="BU2" s="915"/>
      <c r="BV2" s="915"/>
      <c r="BW2" s="915"/>
      <c r="BX2" s="915"/>
      <c r="BY2" s="915"/>
      <c r="BZ2" s="915"/>
      <c r="CA2" s="915"/>
      <c r="CB2" s="915"/>
      <c r="CC2" s="915"/>
      <c r="CD2" s="915"/>
      <c r="CE2" s="915"/>
      <c r="CF2" s="915"/>
      <c r="CG2" s="915"/>
      <c r="CH2" s="915"/>
      <c r="CI2" s="915"/>
      <c r="CJ2" s="915"/>
      <c r="CK2" s="915"/>
      <c r="CL2" s="915"/>
      <c r="CM2" s="915"/>
      <c r="CN2" s="915"/>
      <c r="CO2" s="915"/>
      <c r="CP2" s="915"/>
      <c r="CQ2" s="915"/>
      <c r="CR2" s="915"/>
      <c r="CS2" s="915"/>
      <c r="CT2" s="915"/>
      <c r="CU2" s="915"/>
      <c r="CV2" s="915"/>
      <c r="CW2" s="915"/>
      <c r="CX2" s="915"/>
      <c r="CY2" s="915"/>
      <c r="CZ2" s="915"/>
      <c r="DA2" s="915"/>
      <c r="DB2" s="915"/>
      <c r="DC2" s="915"/>
      <c r="DD2" s="915"/>
      <c r="DE2" s="915"/>
      <c r="DF2" s="915"/>
      <c r="DG2" s="915"/>
      <c r="DH2" s="915"/>
      <c r="DI2" s="915"/>
      <c r="DJ2" s="915"/>
      <c r="DK2" s="915"/>
      <c r="DL2" s="915"/>
      <c r="DM2" s="915"/>
      <c r="DN2" s="915"/>
      <c r="DO2" s="915"/>
      <c r="DP2" s="915"/>
      <c r="DQ2" s="915"/>
      <c r="DR2" s="915"/>
      <c r="DS2" s="915"/>
      <c r="DT2" s="915"/>
      <c r="DU2" s="915"/>
      <c r="DV2" s="915"/>
      <c r="DW2" s="915"/>
      <c r="DX2" s="915"/>
      <c r="DY2" s="915"/>
      <c r="DZ2" s="915"/>
      <c r="EA2" s="915"/>
      <c r="EB2" s="915"/>
      <c r="EC2" s="915"/>
      <c r="ED2" s="915"/>
      <c r="EE2" s="915"/>
      <c r="EF2" s="915"/>
      <c r="EG2" s="915"/>
      <c r="EH2" s="915"/>
      <c r="EI2" s="915"/>
      <c r="EJ2" s="915"/>
      <c r="EK2" s="915"/>
      <c r="EL2" s="915"/>
      <c r="EM2" s="915"/>
      <c r="EN2" s="915"/>
      <c r="EO2" s="915"/>
      <c r="EP2" s="915"/>
      <c r="EQ2" s="915"/>
      <c r="ER2" s="915"/>
      <c r="ES2" s="915"/>
      <c r="ET2" s="915"/>
      <c r="EU2" s="915"/>
      <c r="EV2" s="915"/>
      <c r="EW2" s="915"/>
      <c r="EX2" s="915"/>
      <c r="EY2" s="915"/>
      <c r="EZ2" s="915"/>
      <c r="FA2" s="915"/>
      <c r="FB2" s="915"/>
      <c r="FC2" s="915"/>
      <c r="FD2" s="915"/>
      <c r="FE2" s="915"/>
      <c r="FF2" s="915"/>
      <c r="FG2" s="915"/>
      <c r="FH2" s="915"/>
      <c r="FI2" s="914"/>
      <c r="FJ2" s="896"/>
      <c r="FK2" s="896"/>
      <c r="FL2" s="898"/>
    </row>
    <row r="3" spans="1:178" ht="20.100000000000001" customHeight="1" x14ac:dyDescent="0.25">
      <c r="A3" s="768"/>
      <c r="B3" s="934"/>
      <c r="C3" s="935"/>
      <c r="D3" s="929" t="s">
        <v>223</v>
      </c>
      <c r="E3" s="930"/>
      <c r="F3" s="930"/>
      <c r="G3" s="931"/>
      <c r="H3" s="929"/>
      <c r="I3" s="930"/>
      <c r="J3" s="930"/>
      <c r="K3" s="931"/>
      <c r="L3" s="925" t="s">
        <v>268</v>
      </c>
      <c r="M3" s="926"/>
      <c r="N3" s="812"/>
      <c r="O3" s="812"/>
      <c r="P3" s="927"/>
      <c r="Q3" s="928"/>
      <c r="R3" s="812"/>
      <c r="S3" s="812"/>
      <c r="T3" s="772"/>
      <c r="U3" s="772"/>
      <c r="V3" s="772"/>
      <c r="W3" s="772"/>
      <c r="X3" s="772"/>
      <c r="Y3" s="772"/>
      <c r="Z3" s="772"/>
      <c r="AA3" s="772"/>
      <c r="AB3" s="772"/>
      <c r="AC3" s="772"/>
      <c r="AD3" s="772"/>
      <c r="AE3" s="772"/>
      <c r="AF3" s="772"/>
      <c r="AG3" s="772"/>
      <c r="AH3" s="772"/>
      <c r="AI3" s="772"/>
      <c r="AJ3" s="772"/>
      <c r="AK3" s="772"/>
      <c r="AL3" s="772"/>
      <c r="AM3" s="772"/>
      <c r="AN3" s="772"/>
      <c r="AO3" s="772"/>
      <c r="AP3" s="772"/>
      <c r="AQ3" s="772"/>
      <c r="AR3" s="772"/>
      <c r="AS3" s="772"/>
      <c r="AT3" s="772"/>
      <c r="AU3" s="772"/>
      <c r="AV3" s="772"/>
      <c r="AW3" s="772"/>
      <c r="AX3" s="772"/>
      <c r="AY3" s="772"/>
      <c r="AZ3" s="772"/>
      <c r="BA3" s="772"/>
      <c r="BB3" s="772"/>
      <c r="BC3" s="772"/>
      <c r="BD3" s="772"/>
      <c r="BE3" s="772"/>
      <c r="BF3" s="772"/>
      <c r="BG3" s="772"/>
      <c r="BH3" s="772"/>
      <c r="BI3" s="772"/>
      <c r="BJ3" s="772"/>
      <c r="BK3" s="772"/>
      <c r="BL3" s="772"/>
      <c r="BM3" s="772"/>
      <c r="BN3" s="772"/>
      <c r="BO3" s="772"/>
      <c r="BP3" s="772"/>
      <c r="BQ3" s="772"/>
      <c r="BR3" s="772"/>
      <c r="BS3" s="772"/>
      <c r="BT3" s="772"/>
      <c r="BU3" s="772"/>
      <c r="BV3" s="772"/>
      <c r="BW3" s="772"/>
      <c r="BX3" s="772"/>
      <c r="BY3" s="772"/>
      <c r="BZ3" s="772"/>
      <c r="CA3" s="772"/>
      <c r="CB3" s="772"/>
      <c r="CC3" s="772"/>
      <c r="CD3" s="772"/>
      <c r="CE3" s="772"/>
      <c r="CF3" s="772"/>
      <c r="CG3" s="772"/>
      <c r="CH3" s="772"/>
      <c r="CI3" s="772"/>
      <c r="CJ3" s="772"/>
      <c r="CK3" s="772"/>
      <c r="CL3" s="772"/>
      <c r="CM3" s="772"/>
      <c r="CN3" s="772"/>
      <c r="CO3" s="772"/>
      <c r="CP3" s="772"/>
      <c r="CQ3" s="772"/>
      <c r="CR3" s="771"/>
      <c r="CS3" s="772"/>
      <c r="CT3" s="773"/>
      <c r="CU3" s="774"/>
      <c r="CV3" s="979" t="s">
        <v>78</v>
      </c>
      <c r="CW3" s="962"/>
      <c r="CX3" s="962"/>
      <c r="CY3" s="962"/>
      <c r="CZ3" s="962"/>
      <c r="DA3" s="962"/>
      <c r="DB3" s="962"/>
      <c r="DC3" s="962"/>
      <c r="DD3" s="962"/>
      <c r="DE3" s="962"/>
      <c r="DF3" s="962"/>
      <c r="DG3" s="962"/>
      <c r="DH3" s="962"/>
      <c r="DI3" s="962"/>
      <c r="DJ3" s="962"/>
      <c r="DK3" s="962"/>
      <c r="DL3" s="962"/>
      <c r="DM3" s="962"/>
      <c r="DN3" s="962"/>
      <c r="DO3" s="962"/>
      <c r="DP3" s="962"/>
      <c r="DQ3" s="962"/>
      <c r="DR3" s="962"/>
      <c r="DS3" s="962"/>
      <c r="DT3" s="962"/>
      <c r="DU3" s="962"/>
      <c r="DV3" s="962"/>
      <c r="DW3" s="962"/>
      <c r="DX3" s="962"/>
      <c r="DY3" s="962"/>
      <c r="DZ3" s="962"/>
      <c r="EA3" s="962"/>
      <c r="EB3" s="962"/>
      <c r="EC3" s="962"/>
      <c r="ED3" s="962"/>
      <c r="EE3" s="962"/>
      <c r="EF3" s="962"/>
      <c r="EG3" s="962"/>
      <c r="EH3" s="962"/>
      <c r="EI3" s="962"/>
      <c r="EJ3" s="962"/>
      <c r="EK3" s="962"/>
      <c r="EL3" s="962"/>
      <c r="EM3" s="962"/>
      <c r="EN3" s="962"/>
      <c r="EO3" s="962"/>
      <c r="EP3" s="962"/>
      <c r="EQ3" s="962"/>
      <c r="ER3" s="962"/>
      <c r="ES3" s="962"/>
      <c r="ET3" s="962"/>
      <c r="EU3" s="962"/>
      <c r="EV3" s="961"/>
      <c r="EW3" s="962"/>
      <c r="EX3" s="962"/>
      <c r="EY3" s="962"/>
      <c r="EZ3" s="962"/>
      <c r="FA3" s="962"/>
      <c r="FB3" s="962"/>
      <c r="FC3" s="962"/>
      <c r="FD3" s="962"/>
      <c r="FE3" s="962"/>
      <c r="FF3" s="962"/>
      <c r="FG3" s="962"/>
      <c r="FH3" s="962"/>
      <c r="FI3" s="962"/>
      <c r="FJ3" s="962"/>
      <c r="FK3" s="962"/>
      <c r="FL3" s="546"/>
      <c r="FM3" s="547"/>
      <c r="FN3" s="547"/>
      <c r="FO3" s="547"/>
      <c r="FP3" s="547"/>
    </row>
    <row r="4" spans="1:178" s="3" customFormat="1" ht="20.100000000000001" customHeight="1" x14ac:dyDescent="0.2">
      <c r="A4" s="769"/>
      <c r="B4" s="934"/>
      <c r="C4" s="935"/>
      <c r="D4" s="925" t="s">
        <v>275</v>
      </c>
      <c r="E4" s="926"/>
      <c r="F4" s="940"/>
      <c r="G4" s="941"/>
      <c r="H4" s="925" t="s">
        <v>275</v>
      </c>
      <c r="I4" s="926"/>
      <c r="J4" s="940"/>
      <c r="K4" s="941"/>
      <c r="L4" s="925" t="s">
        <v>104</v>
      </c>
      <c r="M4" s="926"/>
      <c r="N4" s="926"/>
      <c r="O4" s="942"/>
      <c r="P4" s="925" t="s">
        <v>104</v>
      </c>
      <c r="Q4" s="926"/>
      <c r="R4" s="926"/>
      <c r="S4" s="942"/>
      <c r="T4" s="929" t="s">
        <v>162</v>
      </c>
      <c r="U4" s="930"/>
      <c r="V4" s="930"/>
      <c r="W4" s="931"/>
      <c r="X4" s="925" t="s">
        <v>106</v>
      </c>
      <c r="Y4" s="926"/>
      <c r="Z4" s="940"/>
      <c r="AA4" s="941"/>
      <c r="AB4" s="925" t="s">
        <v>31</v>
      </c>
      <c r="AC4" s="926"/>
      <c r="AD4" s="940"/>
      <c r="AE4" s="941"/>
      <c r="AF4" s="925" t="s">
        <v>31</v>
      </c>
      <c r="AG4" s="926"/>
      <c r="AH4" s="940"/>
      <c r="AI4" s="941"/>
      <c r="AJ4" s="925" t="s">
        <v>31</v>
      </c>
      <c r="AK4" s="926"/>
      <c r="AL4" s="940"/>
      <c r="AM4" s="941"/>
      <c r="AN4" s="925" t="s">
        <v>31</v>
      </c>
      <c r="AO4" s="926"/>
      <c r="AP4" s="940"/>
      <c r="AQ4" s="941"/>
      <c r="AR4" s="925" t="s">
        <v>31</v>
      </c>
      <c r="AS4" s="926"/>
      <c r="AT4" s="940"/>
      <c r="AU4" s="941"/>
      <c r="AV4" s="925" t="s">
        <v>31</v>
      </c>
      <c r="AW4" s="926"/>
      <c r="AX4" s="940"/>
      <c r="AY4" s="941"/>
      <c r="AZ4" s="925" t="s">
        <v>31</v>
      </c>
      <c r="BA4" s="926"/>
      <c r="BB4" s="940"/>
      <c r="BC4" s="941"/>
      <c r="BD4" s="925" t="s">
        <v>31</v>
      </c>
      <c r="BE4" s="926"/>
      <c r="BF4" s="940"/>
      <c r="BG4" s="941"/>
      <c r="BH4" s="925" t="s">
        <v>31</v>
      </c>
      <c r="BI4" s="926"/>
      <c r="BJ4" s="940"/>
      <c r="BK4" s="941"/>
      <c r="BL4" s="925" t="s">
        <v>31</v>
      </c>
      <c r="BM4" s="926"/>
      <c r="BN4" s="940"/>
      <c r="BO4" s="941"/>
      <c r="BP4" s="925" t="s">
        <v>31</v>
      </c>
      <c r="BQ4" s="926"/>
      <c r="BR4" s="940"/>
      <c r="BS4" s="941"/>
      <c r="BT4" s="925" t="s">
        <v>31</v>
      </c>
      <c r="BU4" s="926"/>
      <c r="BV4" s="940"/>
      <c r="BW4" s="941"/>
      <c r="BX4" s="925" t="s">
        <v>31</v>
      </c>
      <c r="BY4" s="926"/>
      <c r="BZ4" s="940"/>
      <c r="CA4" s="941"/>
      <c r="CB4" s="925" t="s">
        <v>156</v>
      </c>
      <c r="CC4" s="926"/>
      <c r="CD4" s="926"/>
      <c r="CE4" s="942"/>
      <c r="CF4" s="925"/>
      <c r="CG4" s="926"/>
      <c r="CH4" s="926"/>
      <c r="CI4" s="942"/>
      <c r="CJ4" s="925" t="s">
        <v>31</v>
      </c>
      <c r="CK4" s="926"/>
      <c r="CL4" s="940"/>
      <c r="CM4" s="941"/>
      <c r="CN4" s="925" t="s">
        <v>31</v>
      </c>
      <c r="CO4" s="926"/>
      <c r="CP4" s="940"/>
      <c r="CQ4" s="941"/>
      <c r="CR4" s="529"/>
      <c r="CS4" s="171"/>
      <c r="CT4" s="171"/>
      <c r="CU4" s="172"/>
      <c r="CV4" s="925" t="s">
        <v>228</v>
      </c>
      <c r="CW4" s="926"/>
      <c r="CX4" s="940"/>
      <c r="CY4" s="941"/>
      <c r="CZ4" s="925" t="s">
        <v>228</v>
      </c>
      <c r="DA4" s="926"/>
      <c r="DB4" s="926"/>
      <c r="DC4" s="942"/>
      <c r="DD4" s="925" t="s">
        <v>228</v>
      </c>
      <c r="DE4" s="926"/>
      <c r="DF4" s="926"/>
      <c r="DG4" s="942"/>
      <c r="DH4" s="925" t="s">
        <v>31</v>
      </c>
      <c r="DI4" s="926"/>
      <c r="DJ4" s="940"/>
      <c r="DK4" s="941"/>
      <c r="DL4" s="925" t="s">
        <v>31</v>
      </c>
      <c r="DM4" s="926"/>
      <c r="DN4" s="940"/>
      <c r="DO4" s="941"/>
      <c r="DP4" s="925" t="s">
        <v>31</v>
      </c>
      <c r="DQ4" s="926"/>
      <c r="DR4" s="940"/>
      <c r="DS4" s="941"/>
      <c r="DT4" s="925" t="s">
        <v>31</v>
      </c>
      <c r="DU4" s="926"/>
      <c r="DV4" s="940"/>
      <c r="DW4" s="941"/>
      <c r="DX4" s="925" t="s">
        <v>31</v>
      </c>
      <c r="DY4" s="926"/>
      <c r="DZ4" s="940"/>
      <c r="EA4" s="941"/>
      <c r="EB4" s="925" t="s">
        <v>31</v>
      </c>
      <c r="EC4" s="926"/>
      <c r="ED4" s="940"/>
      <c r="EE4" s="941"/>
      <c r="EF4" s="925" t="s">
        <v>31</v>
      </c>
      <c r="EG4" s="926"/>
      <c r="EH4" s="940"/>
      <c r="EI4" s="941"/>
      <c r="EJ4" s="925" t="s">
        <v>31</v>
      </c>
      <c r="EK4" s="926"/>
      <c r="EL4" s="940"/>
      <c r="EM4" s="941"/>
      <c r="EN4" s="925" t="s">
        <v>31</v>
      </c>
      <c r="EO4" s="926"/>
      <c r="EP4" s="940"/>
      <c r="EQ4" s="941"/>
      <c r="ER4" s="171"/>
      <c r="ES4" s="171"/>
      <c r="ET4" s="171"/>
      <c r="EU4" s="172"/>
      <c r="EV4" s="988" t="s">
        <v>139</v>
      </c>
      <c r="EW4" s="964"/>
      <c r="EX4" s="964"/>
      <c r="EY4" s="965"/>
      <c r="EZ4" s="983" t="s">
        <v>9</v>
      </c>
      <c r="FA4" s="964"/>
      <c r="FB4" s="964"/>
      <c r="FC4" s="965"/>
      <c r="FD4" s="963" t="s">
        <v>10</v>
      </c>
      <c r="FE4" s="964"/>
      <c r="FF4" s="964"/>
      <c r="FG4" s="965"/>
      <c r="FH4" s="970" t="s">
        <v>0</v>
      </c>
      <c r="FI4" s="971"/>
      <c r="FJ4" s="971"/>
      <c r="FK4" s="972"/>
      <c r="FL4" s="323"/>
    </row>
    <row r="5" spans="1:178" s="3" customFormat="1" ht="35.25" customHeight="1" x14ac:dyDescent="0.2">
      <c r="A5" s="769" t="s">
        <v>87</v>
      </c>
      <c r="B5" s="936"/>
      <c r="C5" s="937"/>
      <c r="D5" s="925" t="s">
        <v>282</v>
      </c>
      <c r="E5" s="926"/>
      <c r="F5" s="926"/>
      <c r="G5" s="942"/>
      <c r="H5" s="925" t="s">
        <v>273</v>
      </c>
      <c r="I5" s="926"/>
      <c r="J5" s="926"/>
      <c r="K5" s="942"/>
      <c r="L5" s="925" t="s">
        <v>282</v>
      </c>
      <c r="M5" s="926"/>
      <c r="N5" s="926"/>
      <c r="O5" s="942"/>
      <c r="P5" s="989" t="s">
        <v>274</v>
      </c>
      <c r="Q5" s="990"/>
      <c r="R5" s="990"/>
      <c r="S5" s="991"/>
      <c r="T5" s="925" t="s">
        <v>77</v>
      </c>
      <c r="U5" s="926"/>
      <c r="V5" s="926"/>
      <c r="W5" s="942"/>
      <c r="X5" s="925" t="s">
        <v>140</v>
      </c>
      <c r="Y5" s="926"/>
      <c r="Z5" s="926"/>
      <c r="AA5" s="942"/>
      <c r="AB5" s="925" t="s">
        <v>77</v>
      </c>
      <c r="AC5" s="926"/>
      <c r="AD5" s="926"/>
      <c r="AE5" s="942"/>
      <c r="AF5" s="925" t="s">
        <v>77</v>
      </c>
      <c r="AG5" s="926"/>
      <c r="AH5" s="926"/>
      <c r="AI5" s="942"/>
      <c r="AJ5" s="925" t="s">
        <v>77</v>
      </c>
      <c r="AK5" s="926"/>
      <c r="AL5" s="926"/>
      <c r="AM5" s="942"/>
      <c r="AN5" s="925" t="s">
        <v>77</v>
      </c>
      <c r="AO5" s="926"/>
      <c r="AP5" s="926"/>
      <c r="AQ5" s="942"/>
      <c r="AR5" s="925" t="s">
        <v>77</v>
      </c>
      <c r="AS5" s="926"/>
      <c r="AT5" s="926"/>
      <c r="AU5" s="942"/>
      <c r="AV5" s="925" t="s">
        <v>77</v>
      </c>
      <c r="AW5" s="926"/>
      <c r="AX5" s="926"/>
      <c r="AY5" s="942"/>
      <c r="AZ5" s="925" t="s">
        <v>77</v>
      </c>
      <c r="BA5" s="926"/>
      <c r="BB5" s="926"/>
      <c r="BC5" s="942"/>
      <c r="BD5" s="925" t="s">
        <v>77</v>
      </c>
      <c r="BE5" s="926"/>
      <c r="BF5" s="926"/>
      <c r="BG5" s="942"/>
      <c r="BH5" s="925" t="s">
        <v>77</v>
      </c>
      <c r="BI5" s="926"/>
      <c r="BJ5" s="926"/>
      <c r="BK5" s="942"/>
      <c r="BL5" s="925" t="s">
        <v>77</v>
      </c>
      <c r="BM5" s="926"/>
      <c r="BN5" s="926"/>
      <c r="BO5" s="942"/>
      <c r="BP5" s="925" t="s">
        <v>77</v>
      </c>
      <c r="BQ5" s="926"/>
      <c r="BR5" s="926"/>
      <c r="BS5" s="942"/>
      <c r="BT5" s="925" t="s">
        <v>77</v>
      </c>
      <c r="BU5" s="926"/>
      <c r="BV5" s="926"/>
      <c r="BW5" s="942"/>
      <c r="BX5" s="925" t="s">
        <v>77</v>
      </c>
      <c r="BY5" s="926"/>
      <c r="BZ5" s="926"/>
      <c r="CA5" s="942"/>
      <c r="CB5" s="925" t="s">
        <v>157</v>
      </c>
      <c r="CC5" s="926"/>
      <c r="CD5" s="926"/>
      <c r="CE5" s="942"/>
      <c r="CF5" s="925" t="s">
        <v>157</v>
      </c>
      <c r="CG5" s="926"/>
      <c r="CH5" s="926"/>
      <c r="CI5" s="942"/>
      <c r="CJ5" s="925" t="s">
        <v>77</v>
      </c>
      <c r="CK5" s="926"/>
      <c r="CL5" s="926"/>
      <c r="CM5" s="942"/>
      <c r="CN5" s="925" t="s">
        <v>77</v>
      </c>
      <c r="CO5" s="926"/>
      <c r="CP5" s="926"/>
      <c r="CQ5" s="942"/>
      <c r="CR5" s="955" t="s">
        <v>225</v>
      </c>
      <c r="CS5" s="956"/>
      <c r="CT5" s="957"/>
      <c r="CU5" s="958"/>
      <c r="CV5" s="925" t="s">
        <v>77</v>
      </c>
      <c r="CW5" s="926"/>
      <c r="CX5" s="926"/>
      <c r="CY5" s="942"/>
      <c r="CZ5" s="925" t="s">
        <v>77</v>
      </c>
      <c r="DA5" s="926"/>
      <c r="DB5" s="926"/>
      <c r="DC5" s="942"/>
      <c r="DD5" s="925" t="s">
        <v>77</v>
      </c>
      <c r="DE5" s="926"/>
      <c r="DF5" s="926"/>
      <c r="DG5" s="942"/>
      <c r="DH5" s="925" t="s">
        <v>77</v>
      </c>
      <c r="DI5" s="926"/>
      <c r="DJ5" s="926"/>
      <c r="DK5" s="942"/>
      <c r="DL5" s="925" t="s">
        <v>77</v>
      </c>
      <c r="DM5" s="926"/>
      <c r="DN5" s="926"/>
      <c r="DO5" s="942"/>
      <c r="DP5" s="925" t="s">
        <v>77</v>
      </c>
      <c r="DQ5" s="926"/>
      <c r="DR5" s="926"/>
      <c r="DS5" s="942"/>
      <c r="DT5" s="925" t="s">
        <v>77</v>
      </c>
      <c r="DU5" s="926"/>
      <c r="DV5" s="926"/>
      <c r="DW5" s="942"/>
      <c r="DX5" s="925" t="s">
        <v>77</v>
      </c>
      <c r="DY5" s="926"/>
      <c r="DZ5" s="926"/>
      <c r="EA5" s="942"/>
      <c r="EB5" s="925" t="s">
        <v>77</v>
      </c>
      <c r="EC5" s="926"/>
      <c r="ED5" s="926"/>
      <c r="EE5" s="942"/>
      <c r="EF5" s="925" t="s">
        <v>77</v>
      </c>
      <c r="EG5" s="926"/>
      <c r="EH5" s="926"/>
      <c r="EI5" s="942"/>
      <c r="EJ5" s="925" t="s">
        <v>77</v>
      </c>
      <c r="EK5" s="926"/>
      <c r="EL5" s="926"/>
      <c r="EM5" s="942"/>
      <c r="EN5" s="925" t="s">
        <v>77</v>
      </c>
      <c r="EO5" s="926"/>
      <c r="EP5" s="926"/>
      <c r="EQ5" s="942"/>
      <c r="ER5" s="955" t="s">
        <v>59</v>
      </c>
      <c r="ES5" s="956"/>
      <c r="ET5" s="956"/>
      <c r="EU5" s="984"/>
      <c r="EV5" s="955"/>
      <c r="EW5" s="957"/>
      <c r="EX5" s="957"/>
      <c r="EY5" s="958"/>
      <c r="EZ5" s="955"/>
      <c r="FA5" s="957"/>
      <c r="FB5" s="957"/>
      <c r="FC5" s="958"/>
      <c r="FD5" s="966"/>
      <c r="FE5" s="957"/>
      <c r="FF5" s="957"/>
      <c r="FG5" s="958"/>
      <c r="FH5" s="973"/>
      <c r="FI5" s="974"/>
      <c r="FJ5" s="974"/>
      <c r="FK5" s="975"/>
      <c r="FL5" s="323"/>
    </row>
    <row r="6" spans="1:178" s="3" customFormat="1" ht="20.100000000000001" customHeight="1" x14ac:dyDescent="0.2">
      <c r="A6" s="769" t="s">
        <v>88</v>
      </c>
      <c r="B6" s="183" t="s">
        <v>60</v>
      </c>
      <c r="C6" s="174"/>
      <c r="D6" s="925" t="s">
        <v>279</v>
      </c>
      <c r="E6" s="926"/>
      <c r="F6" s="940"/>
      <c r="G6" s="941"/>
      <c r="H6" s="925" t="s">
        <v>227</v>
      </c>
      <c r="I6" s="926"/>
      <c r="J6" s="940"/>
      <c r="K6" s="941"/>
      <c r="L6" s="925" t="s">
        <v>92</v>
      </c>
      <c r="M6" s="926"/>
      <c r="N6" s="940"/>
      <c r="O6" s="941"/>
      <c r="P6" s="925" t="s">
        <v>92</v>
      </c>
      <c r="Q6" s="926"/>
      <c r="R6" s="940"/>
      <c r="S6" s="941"/>
      <c r="T6" s="925" t="s">
        <v>149</v>
      </c>
      <c r="U6" s="926"/>
      <c r="V6" s="926"/>
      <c r="W6" s="942"/>
      <c r="X6" s="925" t="s">
        <v>79</v>
      </c>
      <c r="Y6" s="926"/>
      <c r="Z6" s="940"/>
      <c r="AA6" s="941"/>
      <c r="AB6" s="925" t="s">
        <v>79</v>
      </c>
      <c r="AC6" s="926"/>
      <c r="AD6" s="940"/>
      <c r="AE6" s="941"/>
      <c r="AF6" s="925" t="s">
        <v>79</v>
      </c>
      <c r="AG6" s="926"/>
      <c r="AH6" s="940"/>
      <c r="AI6" s="941"/>
      <c r="AJ6" s="925" t="s">
        <v>79</v>
      </c>
      <c r="AK6" s="926"/>
      <c r="AL6" s="940"/>
      <c r="AM6" s="941"/>
      <c r="AN6" s="925" t="s">
        <v>79</v>
      </c>
      <c r="AO6" s="926"/>
      <c r="AP6" s="940"/>
      <c r="AQ6" s="941"/>
      <c r="AR6" s="925" t="s">
        <v>79</v>
      </c>
      <c r="AS6" s="926"/>
      <c r="AT6" s="940"/>
      <c r="AU6" s="941"/>
      <c r="AV6" s="925" t="s">
        <v>79</v>
      </c>
      <c r="AW6" s="926"/>
      <c r="AX6" s="940"/>
      <c r="AY6" s="941"/>
      <c r="AZ6" s="925" t="s">
        <v>79</v>
      </c>
      <c r="BA6" s="926"/>
      <c r="BB6" s="940"/>
      <c r="BC6" s="941"/>
      <c r="BD6" s="925" t="s">
        <v>79</v>
      </c>
      <c r="BE6" s="926"/>
      <c r="BF6" s="940"/>
      <c r="BG6" s="941"/>
      <c r="BH6" s="925" t="s">
        <v>79</v>
      </c>
      <c r="BI6" s="926"/>
      <c r="BJ6" s="940"/>
      <c r="BK6" s="941"/>
      <c r="BL6" s="925" t="s">
        <v>79</v>
      </c>
      <c r="BM6" s="926"/>
      <c r="BN6" s="940"/>
      <c r="BO6" s="941"/>
      <c r="BP6" s="925" t="s">
        <v>79</v>
      </c>
      <c r="BQ6" s="926"/>
      <c r="BR6" s="940"/>
      <c r="BS6" s="941"/>
      <c r="BT6" s="925" t="s">
        <v>79</v>
      </c>
      <c r="BU6" s="926"/>
      <c r="BV6" s="940"/>
      <c r="BW6" s="941"/>
      <c r="BX6" s="925" t="s">
        <v>79</v>
      </c>
      <c r="BY6" s="926"/>
      <c r="BZ6" s="940"/>
      <c r="CA6" s="941"/>
      <c r="CB6" s="925" t="s">
        <v>92</v>
      </c>
      <c r="CC6" s="926"/>
      <c r="CD6" s="940"/>
      <c r="CE6" s="941"/>
      <c r="CF6" s="925" t="s">
        <v>92</v>
      </c>
      <c r="CG6" s="926"/>
      <c r="CH6" s="940"/>
      <c r="CI6" s="941"/>
      <c r="CJ6" s="925" t="s">
        <v>79</v>
      </c>
      <c r="CK6" s="926"/>
      <c r="CL6" s="940"/>
      <c r="CM6" s="941"/>
      <c r="CN6" s="925" t="s">
        <v>79</v>
      </c>
      <c r="CO6" s="926"/>
      <c r="CP6" s="940"/>
      <c r="CQ6" s="941"/>
      <c r="CR6" s="959" t="s">
        <v>24</v>
      </c>
      <c r="CS6" s="985"/>
      <c r="CT6" s="968"/>
      <c r="CU6" s="969"/>
      <c r="CV6" s="925" t="s">
        <v>79</v>
      </c>
      <c r="CW6" s="926"/>
      <c r="CX6" s="940"/>
      <c r="CY6" s="941"/>
      <c r="CZ6" s="925" t="s">
        <v>79</v>
      </c>
      <c r="DA6" s="926"/>
      <c r="DB6" s="926"/>
      <c r="DC6" s="942"/>
      <c r="DD6" s="925" t="s">
        <v>79</v>
      </c>
      <c r="DE6" s="926"/>
      <c r="DF6" s="926"/>
      <c r="DG6" s="942"/>
      <c r="DH6" s="925" t="s">
        <v>79</v>
      </c>
      <c r="DI6" s="926"/>
      <c r="DJ6" s="940"/>
      <c r="DK6" s="941"/>
      <c r="DL6" s="925" t="s">
        <v>79</v>
      </c>
      <c r="DM6" s="926"/>
      <c r="DN6" s="940"/>
      <c r="DO6" s="941"/>
      <c r="DP6" s="925" t="s">
        <v>79</v>
      </c>
      <c r="DQ6" s="926"/>
      <c r="DR6" s="940"/>
      <c r="DS6" s="941"/>
      <c r="DT6" s="925" t="s">
        <v>79</v>
      </c>
      <c r="DU6" s="926"/>
      <c r="DV6" s="940"/>
      <c r="DW6" s="941"/>
      <c r="DX6" s="925" t="s">
        <v>79</v>
      </c>
      <c r="DY6" s="926"/>
      <c r="DZ6" s="940"/>
      <c r="EA6" s="941"/>
      <c r="EB6" s="925" t="s">
        <v>79</v>
      </c>
      <c r="EC6" s="926"/>
      <c r="ED6" s="940"/>
      <c r="EE6" s="941"/>
      <c r="EF6" s="925" t="s">
        <v>79</v>
      </c>
      <c r="EG6" s="926"/>
      <c r="EH6" s="940"/>
      <c r="EI6" s="941"/>
      <c r="EJ6" s="925" t="s">
        <v>79</v>
      </c>
      <c r="EK6" s="926"/>
      <c r="EL6" s="940"/>
      <c r="EM6" s="941"/>
      <c r="EN6" s="925" t="s">
        <v>79</v>
      </c>
      <c r="EO6" s="926"/>
      <c r="EP6" s="940"/>
      <c r="EQ6" s="941"/>
      <c r="ER6" s="959" t="s">
        <v>24</v>
      </c>
      <c r="ES6" s="985"/>
      <c r="ET6" s="985"/>
      <c r="EU6" s="960"/>
      <c r="EV6" s="967"/>
      <c r="EW6" s="968"/>
      <c r="EX6" s="968"/>
      <c r="EY6" s="969"/>
      <c r="EZ6" s="967"/>
      <c r="FA6" s="968"/>
      <c r="FB6" s="968"/>
      <c r="FC6" s="969"/>
      <c r="FD6" s="967"/>
      <c r="FE6" s="968"/>
      <c r="FF6" s="968"/>
      <c r="FG6" s="969"/>
      <c r="FH6" s="976"/>
      <c r="FI6" s="977"/>
      <c r="FJ6" s="977"/>
      <c r="FK6" s="978"/>
      <c r="FL6" s="323"/>
    </row>
    <row r="7" spans="1:178" s="3" customFormat="1" ht="20.100000000000001" customHeight="1" x14ac:dyDescent="0.2">
      <c r="A7" s="769"/>
      <c r="B7" s="184" t="s">
        <v>61</v>
      </c>
      <c r="C7" s="181" t="s">
        <v>30</v>
      </c>
      <c r="D7" s="925" t="s">
        <v>202</v>
      </c>
      <c r="E7" s="926"/>
      <c r="F7" s="940"/>
      <c r="G7" s="941"/>
      <c r="H7" s="925" t="s">
        <v>203</v>
      </c>
      <c r="I7" s="926"/>
      <c r="J7" s="940"/>
      <c r="K7" s="941"/>
      <c r="L7" s="925" t="s">
        <v>203</v>
      </c>
      <c r="M7" s="926"/>
      <c r="N7" s="940"/>
      <c r="O7" s="941"/>
      <c r="P7" s="925" t="s">
        <v>203</v>
      </c>
      <c r="Q7" s="926"/>
      <c r="R7" s="940"/>
      <c r="S7" s="941"/>
      <c r="T7" s="925" t="s">
        <v>76</v>
      </c>
      <c r="U7" s="926"/>
      <c r="V7" s="940"/>
      <c r="W7" s="941"/>
      <c r="X7" s="925" t="s">
        <v>76</v>
      </c>
      <c r="Y7" s="926"/>
      <c r="Z7" s="940"/>
      <c r="AA7" s="941"/>
      <c r="AB7" s="925" t="s">
        <v>76</v>
      </c>
      <c r="AC7" s="926"/>
      <c r="AD7" s="940"/>
      <c r="AE7" s="941"/>
      <c r="AF7" s="925" t="s">
        <v>76</v>
      </c>
      <c r="AG7" s="926"/>
      <c r="AH7" s="940"/>
      <c r="AI7" s="941"/>
      <c r="AJ7" s="925" t="s">
        <v>76</v>
      </c>
      <c r="AK7" s="926"/>
      <c r="AL7" s="940"/>
      <c r="AM7" s="941"/>
      <c r="AN7" s="925" t="s">
        <v>76</v>
      </c>
      <c r="AO7" s="926"/>
      <c r="AP7" s="940"/>
      <c r="AQ7" s="941"/>
      <c r="AR7" s="925" t="s">
        <v>76</v>
      </c>
      <c r="AS7" s="926"/>
      <c r="AT7" s="940"/>
      <c r="AU7" s="941"/>
      <c r="AV7" s="925" t="s">
        <v>76</v>
      </c>
      <c r="AW7" s="926"/>
      <c r="AX7" s="940"/>
      <c r="AY7" s="941"/>
      <c r="AZ7" s="925" t="s">
        <v>76</v>
      </c>
      <c r="BA7" s="926"/>
      <c r="BB7" s="940"/>
      <c r="BC7" s="941"/>
      <c r="BD7" s="925" t="s">
        <v>76</v>
      </c>
      <c r="BE7" s="926"/>
      <c r="BF7" s="940"/>
      <c r="BG7" s="941"/>
      <c r="BH7" s="925" t="s">
        <v>76</v>
      </c>
      <c r="BI7" s="926"/>
      <c r="BJ7" s="940"/>
      <c r="BK7" s="941"/>
      <c r="BL7" s="925" t="s">
        <v>76</v>
      </c>
      <c r="BM7" s="926"/>
      <c r="BN7" s="940"/>
      <c r="BO7" s="941"/>
      <c r="BP7" s="925" t="s">
        <v>76</v>
      </c>
      <c r="BQ7" s="926"/>
      <c r="BR7" s="940"/>
      <c r="BS7" s="941"/>
      <c r="BT7" s="925" t="s">
        <v>76</v>
      </c>
      <c r="BU7" s="926"/>
      <c r="BV7" s="940"/>
      <c r="BW7" s="941"/>
      <c r="BX7" s="925" t="s">
        <v>76</v>
      </c>
      <c r="BY7" s="926"/>
      <c r="BZ7" s="940"/>
      <c r="CA7" s="941"/>
      <c r="CB7" s="925"/>
      <c r="CC7" s="926"/>
      <c r="CD7" s="940"/>
      <c r="CE7" s="941"/>
      <c r="CF7" s="925"/>
      <c r="CG7" s="926"/>
      <c r="CH7" s="940"/>
      <c r="CI7" s="941"/>
      <c r="CJ7" s="925" t="s">
        <v>76</v>
      </c>
      <c r="CK7" s="926"/>
      <c r="CL7" s="940"/>
      <c r="CM7" s="941"/>
      <c r="CN7" s="925" t="s">
        <v>76</v>
      </c>
      <c r="CO7" s="926"/>
      <c r="CP7" s="940"/>
      <c r="CQ7" s="941"/>
      <c r="CR7" s="900"/>
      <c r="CS7" s="175"/>
      <c r="CT7" s="176"/>
      <c r="CU7" s="177"/>
      <c r="CV7" s="925" t="s">
        <v>76</v>
      </c>
      <c r="CW7" s="926"/>
      <c r="CX7" s="940"/>
      <c r="CY7" s="941"/>
      <c r="CZ7" s="925" t="s">
        <v>76</v>
      </c>
      <c r="DA7" s="926"/>
      <c r="DB7" s="926"/>
      <c r="DC7" s="942"/>
      <c r="DD7" s="925" t="s">
        <v>76</v>
      </c>
      <c r="DE7" s="926"/>
      <c r="DF7" s="926"/>
      <c r="DG7" s="942"/>
      <c r="DH7" s="925" t="s">
        <v>76</v>
      </c>
      <c r="DI7" s="926"/>
      <c r="DJ7" s="940"/>
      <c r="DK7" s="941"/>
      <c r="DL7" s="925" t="s">
        <v>76</v>
      </c>
      <c r="DM7" s="926"/>
      <c r="DN7" s="940"/>
      <c r="DO7" s="941"/>
      <c r="DP7" s="925" t="s">
        <v>76</v>
      </c>
      <c r="DQ7" s="926"/>
      <c r="DR7" s="940"/>
      <c r="DS7" s="941"/>
      <c r="DT7" s="925" t="s">
        <v>76</v>
      </c>
      <c r="DU7" s="926"/>
      <c r="DV7" s="940"/>
      <c r="DW7" s="941"/>
      <c r="DX7" s="925" t="s">
        <v>76</v>
      </c>
      <c r="DY7" s="926"/>
      <c r="DZ7" s="940"/>
      <c r="EA7" s="941"/>
      <c r="EB7" s="925" t="s">
        <v>76</v>
      </c>
      <c r="EC7" s="926"/>
      <c r="ED7" s="940"/>
      <c r="EE7" s="941"/>
      <c r="EF7" s="925" t="s">
        <v>76</v>
      </c>
      <c r="EG7" s="926"/>
      <c r="EH7" s="940"/>
      <c r="EI7" s="941"/>
      <c r="EJ7" s="925" t="s">
        <v>76</v>
      </c>
      <c r="EK7" s="926"/>
      <c r="EL7" s="940"/>
      <c r="EM7" s="941"/>
      <c r="EN7" s="925" t="s">
        <v>76</v>
      </c>
      <c r="EO7" s="926"/>
      <c r="EP7" s="940"/>
      <c r="EQ7" s="941"/>
      <c r="ER7" s="173"/>
      <c r="ES7" s="178"/>
      <c r="ET7" s="176"/>
      <c r="EU7" s="177"/>
      <c r="EV7" s="929" t="s">
        <v>76</v>
      </c>
      <c r="EW7" s="930"/>
      <c r="EX7" s="940"/>
      <c r="EY7" s="941"/>
      <c r="EZ7" s="900"/>
      <c r="FA7" s="175"/>
      <c r="FB7" s="176"/>
      <c r="FC7" s="179"/>
      <c r="FD7" s="900"/>
      <c r="FE7" s="175"/>
      <c r="FF7" s="176"/>
      <c r="FG7" s="177"/>
      <c r="FH7" s="900"/>
      <c r="FI7" s="175"/>
      <c r="FJ7" s="176"/>
      <c r="FK7" s="177"/>
      <c r="FL7" s="323"/>
    </row>
    <row r="8" spans="1:178" s="3" customFormat="1" ht="20.100000000000001" customHeight="1" x14ac:dyDescent="0.2">
      <c r="A8" s="770"/>
      <c r="B8" s="180" t="s">
        <v>62</v>
      </c>
      <c r="C8" s="182" t="s">
        <v>29</v>
      </c>
      <c r="D8" s="925" t="s">
        <v>21</v>
      </c>
      <c r="E8" s="942"/>
      <c r="F8" s="938" t="s">
        <v>22</v>
      </c>
      <c r="G8" s="939"/>
      <c r="H8" s="925" t="s">
        <v>21</v>
      </c>
      <c r="I8" s="926"/>
      <c r="J8" s="938" t="s">
        <v>22</v>
      </c>
      <c r="K8" s="939"/>
      <c r="L8" s="925" t="s">
        <v>21</v>
      </c>
      <c r="M8" s="926"/>
      <c r="N8" s="938" t="s">
        <v>22</v>
      </c>
      <c r="O8" s="939"/>
      <c r="P8" s="925" t="s">
        <v>21</v>
      </c>
      <c r="Q8" s="926"/>
      <c r="R8" s="938" t="s">
        <v>22</v>
      </c>
      <c r="S8" s="939"/>
      <c r="T8" s="925" t="s">
        <v>21</v>
      </c>
      <c r="U8" s="926"/>
      <c r="V8" s="938" t="s">
        <v>22</v>
      </c>
      <c r="W8" s="939"/>
      <c r="X8" s="925" t="s">
        <v>21</v>
      </c>
      <c r="Y8" s="926"/>
      <c r="Z8" s="938" t="s">
        <v>22</v>
      </c>
      <c r="AA8" s="939"/>
      <c r="AB8" s="925" t="s">
        <v>21</v>
      </c>
      <c r="AC8" s="926"/>
      <c r="AD8" s="938" t="s">
        <v>22</v>
      </c>
      <c r="AE8" s="939"/>
      <c r="AF8" s="925" t="s">
        <v>21</v>
      </c>
      <c r="AG8" s="926"/>
      <c r="AH8" s="938" t="s">
        <v>22</v>
      </c>
      <c r="AI8" s="939"/>
      <c r="AJ8" s="925" t="s">
        <v>21</v>
      </c>
      <c r="AK8" s="926"/>
      <c r="AL8" s="938" t="s">
        <v>22</v>
      </c>
      <c r="AM8" s="939"/>
      <c r="AN8" s="925" t="s">
        <v>21</v>
      </c>
      <c r="AO8" s="926"/>
      <c r="AP8" s="938" t="s">
        <v>22</v>
      </c>
      <c r="AQ8" s="939"/>
      <c r="AR8" s="925" t="s">
        <v>21</v>
      </c>
      <c r="AS8" s="926"/>
      <c r="AT8" s="938" t="s">
        <v>22</v>
      </c>
      <c r="AU8" s="939"/>
      <c r="AV8" s="925" t="s">
        <v>21</v>
      </c>
      <c r="AW8" s="926"/>
      <c r="AX8" s="938" t="s">
        <v>22</v>
      </c>
      <c r="AY8" s="939"/>
      <c r="AZ8" s="925" t="s">
        <v>21</v>
      </c>
      <c r="BA8" s="926"/>
      <c r="BB8" s="938" t="s">
        <v>22</v>
      </c>
      <c r="BC8" s="939"/>
      <c r="BD8" s="925" t="s">
        <v>21</v>
      </c>
      <c r="BE8" s="926"/>
      <c r="BF8" s="938" t="s">
        <v>22</v>
      </c>
      <c r="BG8" s="939"/>
      <c r="BH8" s="925" t="s">
        <v>21</v>
      </c>
      <c r="BI8" s="926"/>
      <c r="BJ8" s="938" t="s">
        <v>22</v>
      </c>
      <c r="BK8" s="939"/>
      <c r="BL8" s="925" t="s">
        <v>21</v>
      </c>
      <c r="BM8" s="926"/>
      <c r="BN8" s="938" t="s">
        <v>22</v>
      </c>
      <c r="BO8" s="939"/>
      <c r="BP8" s="925" t="s">
        <v>21</v>
      </c>
      <c r="BQ8" s="926"/>
      <c r="BR8" s="938" t="s">
        <v>22</v>
      </c>
      <c r="BS8" s="939"/>
      <c r="BT8" s="925" t="s">
        <v>21</v>
      </c>
      <c r="BU8" s="926"/>
      <c r="BV8" s="938" t="s">
        <v>22</v>
      </c>
      <c r="BW8" s="939"/>
      <c r="BX8" s="925" t="s">
        <v>21</v>
      </c>
      <c r="BY8" s="926"/>
      <c r="BZ8" s="938" t="s">
        <v>22</v>
      </c>
      <c r="CA8" s="939"/>
      <c r="CB8" s="925" t="s">
        <v>21</v>
      </c>
      <c r="CC8" s="926"/>
      <c r="CD8" s="938" t="s">
        <v>22</v>
      </c>
      <c r="CE8" s="939"/>
      <c r="CF8" s="925" t="s">
        <v>21</v>
      </c>
      <c r="CG8" s="926"/>
      <c r="CH8" s="938" t="s">
        <v>22</v>
      </c>
      <c r="CI8" s="939"/>
      <c r="CJ8" s="925" t="s">
        <v>21</v>
      </c>
      <c r="CK8" s="926"/>
      <c r="CL8" s="938" t="s">
        <v>22</v>
      </c>
      <c r="CM8" s="939"/>
      <c r="CN8" s="925" t="s">
        <v>21</v>
      </c>
      <c r="CO8" s="926"/>
      <c r="CP8" s="938" t="s">
        <v>22</v>
      </c>
      <c r="CQ8" s="939"/>
      <c r="CR8" s="959" t="s">
        <v>21</v>
      </c>
      <c r="CS8" s="960"/>
      <c r="CT8" s="951" t="s">
        <v>22</v>
      </c>
      <c r="CU8" s="952"/>
      <c r="CV8" s="925" t="s">
        <v>21</v>
      </c>
      <c r="CW8" s="926"/>
      <c r="CX8" s="938" t="s">
        <v>22</v>
      </c>
      <c r="CY8" s="939"/>
      <c r="CZ8" s="925" t="s">
        <v>21</v>
      </c>
      <c r="DA8" s="942"/>
      <c r="DB8" s="986" t="s">
        <v>22</v>
      </c>
      <c r="DC8" s="987"/>
      <c r="DD8" s="925" t="s">
        <v>21</v>
      </c>
      <c r="DE8" s="942"/>
      <c r="DF8" s="986" t="s">
        <v>22</v>
      </c>
      <c r="DG8" s="987"/>
      <c r="DH8" s="925" t="s">
        <v>21</v>
      </c>
      <c r="DI8" s="926"/>
      <c r="DJ8" s="938" t="s">
        <v>22</v>
      </c>
      <c r="DK8" s="939"/>
      <c r="DL8" s="925" t="s">
        <v>21</v>
      </c>
      <c r="DM8" s="926"/>
      <c r="DN8" s="938" t="s">
        <v>22</v>
      </c>
      <c r="DO8" s="939"/>
      <c r="DP8" s="925" t="s">
        <v>21</v>
      </c>
      <c r="DQ8" s="926"/>
      <c r="DR8" s="938" t="s">
        <v>22</v>
      </c>
      <c r="DS8" s="939"/>
      <c r="DT8" s="925" t="s">
        <v>21</v>
      </c>
      <c r="DU8" s="926"/>
      <c r="DV8" s="938" t="s">
        <v>22</v>
      </c>
      <c r="DW8" s="939"/>
      <c r="DX8" s="925" t="s">
        <v>21</v>
      </c>
      <c r="DY8" s="926"/>
      <c r="DZ8" s="938" t="s">
        <v>22</v>
      </c>
      <c r="EA8" s="939"/>
      <c r="EB8" s="925" t="s">
        <v>21</v>
      </c>
      <c r="EC8" s="926"/>
      <c r="ED8" s="938" t="s">
        <v>22</v>
      </c>
      <c r="EE8" s="939"/>
      <c r="EF8" s="925" t="s">
        <v>21</v>
      </c>
      <c r="EG8" s="926"/>
      <c r="EH8" s="938" t="s">
        <v>22</v>
      </c>
      <c r="EI8" s="939"/>
      <c r="EJ8" s="925" t="s">
        <v>21</v>
      </c>
      <c r="EK8" s="926"/>
      <c r="EL8" s="938" t="s">
        <v>22</v>
      </c>
      <c r="EM8" s="939"/>
      <c r="EN8" s="925" t="s">
        <v>21</v>
      </c>
      <c r="EO8" s="926"/>
      <c r="EP8" s="938" t="s">
        <v>22</v>
      </c>
      <c r="EQ8" s="939"/>
      <c r="ER8" s="980" t="s">
        <v>21</v>
      </c>
      <c r="ES8" s="981"/>
      <c r="ET8" s="951" t="s">
        <v>22</v>
      </c>
      <c r="EU8" s="952"/>
      <c r="EV8" s="925" t="s">
        <v>21</v>
      </c>
      <c r="EW8" s="942"/>
      <c r="EX8" s="986" t="s">
        <v>22</v>
      </c>
      <c r="EY8" s="987"/>
      <c r="EZ8" s="980" t="s">
        <v>21</v>
      </c>
      <c r="FA8" s="981"/>
      <c r="FB8" s="951" t="s">
        <v>22</v>
      </c>
      <c r="FC8" s="952"/>
      <c r="FD8" s="980" t="s">
        <v>21</v>
      </c>
      <c r="FE8" s="981"/>
      <c r="FF8" s="951" t="s">
        <v>22</v>
      </c>
      <c r="FG8" s="952"/>
      <c r="FH8" s="980" t="s">
        <v>21</v>
      </c>
      <c r="FI8" s="981"/>
      <c r="FJ8" s="951" t="s">
        <v>22</v>
      </c>
      <c r="FK8" s="982"/>
      <c r="FL8" s="323"/>
    </row>
    <row r="9" spans="1:178" s="3" customFormat="1" ht="15.75" x14ac:dyDescent="0.25">
      <c r="A9" s="12"/>
      <c r="B9" s="12"/>
      <c r="C9" s="548"/>
      <c r="D9" s="890" t="s">
        <v>283</v>
      </c>
      <c r="E9" s="890"/>
      <c r="F9" s="890"/>
      <c r="G9" s="890"/>
      <c r="H9" s="890"/>
      <c r="I9" s="890"/>
      <c r="J9" s="68"/>
      <c r="K9" s="549"/>
      <c r="L9" s="917">
        <f>(780000/12)*L2</f>
        <v>0</v>
      </c>
      <c r="M9" s="549" t="s">
        <v>284</v>
      </c>
      <c r="N9" s="549"/>
      <c r="O9" s="549"/>
      <c r="P9" s="890"/>
      <c r="Q9" s="893"/>
      <c r="R9" s="549"/>
      <c r="S9" s="549"/>
      <c r="T9" s="550"/>
      <c r="U9" s="551"/>
      <c r="V9" s="551"/>
      <c r="W9" s="551"/>
      <c r="X9" s="550"/>
      <c r="Y9" s="551"/>
      <c r="Z9" s="551"/>
      <c r="AA9" s="551"/>
      <c r="AB9" s="550"/>
      <c r="AC9" s="551"/>
      <c r="AD9" s="551"/>
      <c r="AE9" s="551"/>
      <c r="AF9" s="550"/>
      <c r="AG9" s="551"/>
      <c r="AH9" s="551"/>
      <c r="AI9" s="551"/>
      <c r="AJ9" s="550"/>
      <c r="AK9" s="551"/>
      <c r="AL9" s="551"/>
      <c r="AM9" s="551"/>
      <c r="AN9" s="550"/>
      <c r="AO9" s="551"/>
      <c r="AP9" s="551"/>
      <c r="AQ9" s="551"/>
      <c r="AR9" s="550"/>
      <c r="AS9" s="551"/>
      <c r="AT9" s="551"/>
      <c r="AU9" s="551"/>
      <c r="AV9" s="550"/>
      <c r="AW9" s="551"/>
      <c r="AX9" s="551"/>
      <c r="AY9" s="551"/>
      <c r="AZ9" s="550"/>
      <c r="BA9" s="551"/>
      <c r="BB9" s="551"/>
      <c r="BC9" s="551"/>
      <c r="BD9" s="550"/>
      <c r="BE9" s="551"/>
      <c r="BF9" s="551"/>
      <c r="BG9" s="551"/>
      <c r="BH9" s="550"/>
      <c r="BI9" s="551"/>
      <c r="BJ9" s="551"/>
      <c r="BK9" s="551"/>
      <c r="BL9" s="550"/>
      <c r="BM9" s="551"/>
      <c r="BN9" s="551"/>
      <c r="BO9" s="551"/>
      <c r="BP9" s="550"/>
      <c r="BQ9" s="551"/>
      <c r="BR9" s="551"/>
      <c r="BS9" s="551"/>
      <c r="BT9" s="550"/>
      <c r="BU9" s="551"/>
      <c r="BV9" s="551"/>
      <c r="BW9" s="551"/>
      <c r="BX9" s="551"/>
      <c r="BY9" s="551"/>
      <c r="BZ9" s="551"/>
      <c r="CA9" s="551"/>
      <c r="CB9" s="550"/>
      <c r="CC9" s="551"/>
      <c r="CD9" s="551"/>
      <c r="CE9" s="551"/>
      <c r="CF9" s="550"/>
      <c r="CG9" s="551"/>
      <c r="CH9" s="551"/>
      <c r="CI9" s="551"/>
      <c r="CJ9" s="550"/>
      <c r="CK9" s="551"/>
      <c r="CL9" s="551"/>
      <c r="CM9" s="551"/>
      <c r="CN9" s="550"/>
      <c r="CO9" s="551"/>
      <c r="CP9" s="551"/>
      <c r="CQ9" s="551"/>
      <c r="CR9" s="68"/>
      <c r="CS9" s="70"/>
      <c r="CT9" s="70"/>
      <c r="CU9" s="70"/>
      <c r="CV9" s="68"/>
      <c r="CW9" s="549"/>
      <c r="CX9" s="68"/>
      <c r="CY9" s="68"/>
      <c r="CZ9" s="68"/>
      <c r="DA9" s="549"/>
      <c r="DB9" s="68"/>
      <c r="DC9" s="68"/>
      <c r="DD9" s="68"/>
      <c r="DE9" s="549"/>
      <c r="DF9" s="549"/>
      <c r="DG9" s="549"/>
      <c r="DH9" s="550"/>
      <c r="DI9" s="551"/>
      <c r="DJ9" s="551"/>
      <c r="DK9" s="551"/>
      <c r="DL9" s="550"/>
      <c r="DM9" s="551"/>
      <c r="DN9" s="551"/>
      <c r="DO9" s="551"/>
      <c r="DP9" s="550"/>
      <c r="DQ9" s="551"/>
      <c r="DR9" s="552"/>
      <c r="DS9" s="552"/>
      <c r="DT9" s="550"/>
      <c r="DU9" s="551"/>
      <c r="DV9" s="552"/>
      <c r="DW9" s="552"/>
      <c r="DX9" s="550"/>
      <c r="DY9" s="551"/>
      <c r="DZ9" s="552"/>
      <c r="EA9" s="552"/>
      <c r="EB9" s="550"/>
      <c r="EC9" s="551"/>
      <c r="ED9" s="552"/>
      <c r="EE9" s="552"/>
      <c r="EF9" s="550"/>
      <c r="EG9" s="551"/>
      <c r="EH9" s="552"/>
      <c r="EI9" s="552"/>
      <c r="EJ9" s="550"/>
      <c r="EK9" s="551"/>
      <c r="EL9" s="552"/>
      <c r="EM9" s="552"/>
      <c r="EN9" s="550"/>
      <c r="EO9" s="551"/>
      <c r="EP9" s="552"/>
      <c r="EQ9" s="552"/>
      <c r="ER9" s="68"/>
      <c r="ES9" s="71"/>
      <c r="ET9" s="70"/>
      <c r="EU9" s="70"/>
      <c r="EV9" s="68"/>
      <c r="EW9" s="553"/>
      <c r="EX9" s="553"/>
      <c r="EY9" s="553"/>
      <c r="EZ9" s="554"/>
      <c r="FA9" s="553"/>
      <c r="FB9" s="553"/>
      <c r="FC9" s="553"/>
      <c r="FD9" s="68"/>
      <c r="FE9" s="553"/>
      <c r="FF9" s="553"/>
      <c r="FG9" s="553"/>
      <c r="FH9" s="68"/>
      <c r="FI9" s="69"/>
      <c r="FJ9" s="323"/>
      <c r="FK9" s="12"/>
      <c r="FL9" s="323"/>
    </row>
    <row r="10" spans="1:178" s="567" customFormat="1" ht="18" customHeight="1" thickBot="1" x14ac:dyDescent="0.3">
      <c r="A10" s="138" t="s">
        <v>2</v>
      </c>
      <c r="B10" s="555"/>
      <c r="C10" s="556"/>
      <c r="D10" s="557" t="s">
        <v>7</v>
      </c>
      <c r="E10" s="558"/>
      <c r="F10" s="559" t="s">
        <v>7</v>
      </c>
      <c r="G10" s="560"/>
      <c r="H10" s="561" t="s">
        <v>7</v>
      </c>
      <c r="I10" s="53"/>
      <c r="J10" s="170" t="s">
        <v>7</v>
      </c>
      <c r="K10" s="562"/>
      <c r="L10" s="561"/>
      <c r="M10" s="563"/>
      <c r="N10" s="170" t="s">
        <v>7</v>
      </c>
      <c r="O10" s="560"/>
      <c r="P10" s="561" t="s">
        <v>7</v>
      </c>
      <c r="Q10" s="563"/>
      <c r="R10" s="170" t="s">
        <v>7</v>
      </c>
      <c r="S10" s="560"/>
      <c r="T10" s="152" t="s">
        <v>7</v>
      </c>
      <c r="U10" s="53"/>
      <c r="V10" s="170" t="s">
        <v>7</v>
      </c>
      <c r="W10" s="155"/>
      <c r="X10" s="152" t="s">
        <v>7</v>
      </c>
      <c r="Y10" s="53"/>
      <c r="Z10" s="170" t="s">
        <v>7</v>
      </c>
      <c r="AA10" s="155"/>
      <c r="AB10" s="152" t="s">
        <v>7</v>
      </c>
      <c r="AC10" s="53"/>
      <c r="AD10" s="170" t="s">
        <v>7</v>
      </c>
      <c r="AE10" s="155"/>
      <c r="AF10" s="152" t="s">
        <v>7</v>
      </c>
      <c r="AG10" s="53"/>
      <c r="AH10" s="170" t="s">
        <v>7</v>
      </c>
      <c r="AI10" s="155"/>
      <c r="AJ10" s="152" t="s">
        <v>7</v>
      </c>
      <c r="AK10" s="53"/>
      <c r="AL10" s="170" t="s">
        <v>7</v>
      </c>
      <c r="AM10" s="155"/>
      <c r="AN10" s="152" t="s">
        <v>7</v>
      </c>
      <c r="AO10" s="53"/>
      <c r="AP10" s="170" t="s">
        <v>7</v>
      </c>
      <c r="AQ10" s="155"/>
      <c r="AR10" s="152" t="s">
        <v>7</v>
      </c>
      <c r="AS10" s="53"/>
      <c r="AT10" s="170" t="s">
        <v>7</v>
      </c>
      <c r="AU10" s="155"/>
      <c r="AV10" s="152" t="s">
        <v>7</v>
      </c>
      <c r="AW10" s="53"/>
      <c r="AX10" s="170" t="s">
        <v>7</v>
      </c>
      <c r="AY10" s="155"/>
      <c r="AZ10" s="152" t="s">
        <v>7</v>
      </c>
      <c r="BA10" s="53"/>
      <c r="BB10" s="170" t="s">
        <v>7</v>
      </c>
      <c r="BC10" s="155"/>
      <c r="BD10" s="152" t="s">
        <v>7</v>
      </c>
      <c r="BE10" s="53"/>
      <c r="BF10" s="170" t="s">
        <v>7</v>
      </c>
      <c r="BG10" s="155"/>
      <c r="BH10" s="152" t="s">
        <v>7</v>
      </c>
      <c r="BI10" s="53"/>
      <c r="BJ10" s="170" t="s">
        <v>7</v>
      </c>
      <c r="BK10" s="155"/>
      <c r="BL10" s="152" t="s">
        <v>7</v>
      </c>
      <c r="BM10" s="53"/>
      <c r="BN10" s="170" t="s">
        <v>7</v>
      </c>
      <c r="BO10" s="155"/>
      <c r="BP10" s="152" t="s">
        <v>7</v>
      </c>
      <c r="BQ10" s="53"/>
      <c r="BR10" s="170" t="s">
        <v>7</v>
      </c>
      <c r="BS10" s="155"/>
      <c r="BT10" s="152" t="s">
        <v>7</v>
      </c>
      <c r="BU10" s="53"/>
      <c r="BV10" s="170" t="s">
        <v>7</v>
      </c>
      <c r="BW10" s="155"/>
      <c r="BX10" s="152" t="s">
        <v>7</v>
      </c>
      <c r="BY10" s="53"/>
      <c r="BZ10" s="170" t="s">
        <v>7</v>
      </c>
      <c r="CA10" s="155"/>
      <c r="CB10" s="564"/>
      <c r="CC10" s="345"/>
      <c r="CD10" s="334"/>
      <c r="CE10" s="345"/>
      <c r="CF10" s="334"/>
      <c r="CG10" s="345"/>
      <c r="CH10" s="334"/>
      <c r="CI10" s="565"/>
      <c r="CJ10" s="152" t="s">
        <v>7</v>
      </c>
      <c r="CK10" s="53"/>
      <c r="CL10" s="170" t="s">
        <v>7</v>
      </c>
      <c r="CM10" s="155"/>
      <c r="CN10" s="152" t="s">
        <v>7</v>
      </c>
      <c r="CO10" s="53"/>
      <c r="CP10" s="170" t="s">
        <v>7</v>
      </c>
      <c r="CQ10" s="155"/>
      <c r="CR10" s="152" t="s">
        <v>7</v>
      </c>
      <c r="CS10" s="53"/>
      <c r="CT10" s="169" t="s">
        <v>7</v>
      </c>
      <c r="CU10" s="157"/>
      <c r="CV10" s="152" t="s">
        <v>7</v>
      </c>
      <c r="CW10" s="150"/>
      <c r="CX10" s="170" t="s">
        <v>7</v>
      </c>
      <c r="CY10" s="559"/>
      <c r="CZ10" s="152" t="s">
        <v>7</v>
      </c>
      <c r="DA10" s="150"/>
      <c r="DB10" s="170" t="s">
        <v>7</v>
      </c>
      <c r="DC10" s="559"/>
      <c r="DD10" s="152" t="s">
        <v>7</v>
      </c>
      <c r="DE10" s="150"/>
      <c r="DF10" s="170" t="s">
        <v>7</v>
      </c>
      <c r="DG10" s="559"/>
      <c r="DH10" s="152" t="s">
        <v>7</v>
      </c>
      <c r="DI10" s="53"/>
      <c r="DJ10" s="170" t="s">
        <v>7</v>
      </c>
      <c r="DK10" s="155"/>
      <c r="DL10" s="152" t="s">
        <v>7</v>
      </c>
      <c r="DM10" s="53"/>
      <c r="DN10" s="170" t="s">
        <v>7</v>
      </c>
      <c r="DO10" s="155"/>
      <c r="DP10" s="152" t="s">
        <v>7</v>
      </c>
      <c r="DQ10" s="53"/>
      <c r="DR10" s="170" t="s">
        <v>7</v>
      </c>
      <c r="DS10" s="155"/>
      <c r="DT10" s="152" t="s">
        <v>7</v>
      </c>
      <c r="DU10" s="53"/>
      <c r="DV10" s="170" t="s">
        <v>7</v>
      </c>
      <c r="DW10" s="155"/>
      <c r="DX10" s="152" t="s">
        <v>7</v>
      </c>
      <c r="DY10" s="53"/>
      <c r="DZ10" s="170" t="s">
        <v>7</v>
      </c>
      <c r="EA10" s="155"/>
      <c r="EB10" s="152" t="s">
        <v>7</v>
      </c>
      <c r="EC10" s="53"/>
      <c r="ED10" s="170" t="s">
        <v>7</v>
      </c>
      <c r="EE10" s="155"/>
      <c r="EF10" s="152" t="s">
        <v>7</v>
      </c>
      <c r="EG10" s="53"/>
      <c r="EH10" s="170" t="s">
        <v>7</v>
      </c>
      <c r="EI10" s="155"/>
      <c r="EJ10" s="152" t="s">
        <v>7</v>
      </c>
      <c r="EK10" s="53"/>
      <c r="EL10" s="170" t="s">
        <v>7</v>
      </c>
      <c r="EM10" s="155"/>
      <c r="EN10" s="152" t="s">
        <v>7</v>
      </c>
      <c r="EO10" s="53"/>
      <c r="EP10" s="170" t="s">
        <v>7</v>
      </c>
      <c r="EQ10" s="155"/>
      <c r="ER10" s="152" t="s">
        <v>7</v>
      </c>
      <c r="ES10" s="150"/>
      <c r="ET10" s="170" t="s">
        <v>7</v>
      </c>
      <c r="EU10" s="155"/>
      <c r="EV10" s="152" t="s">
        <v>7</v>
      </c>
      <c r="EW10" s="150"/>
      <c r="EX10" s="170" t="s">
        <v>7</v>
      </c>
      <c r="EY10" s="486"/>
      <c r="EZ10" s="564"/>
      <c r="FA10" s="345"/>
      <c r="FB10" s="334"/>
      <c r="FC10" s="345"/>
      <c r="FD10" s="334"/>
      <c r="FE10" s="345"/>
      <c r="FF10" s="334"/>
      <c r="FG10" s="345"/>
      <c r="FH10" s="334"/>
      <c r="FI10" s="345"/>
      <c r="FJ10" s="346"/>
      <c r="FK10" s="345"/>
      <c r="FL10" s="566"/>
    </row>
    <row r="11" spans="1:178" s="14" customFormat="1" ht="18" customHeight="1" x14ac:dyDescent="0.25">
      <c r="A11" s="780"/>
      <c r="B11" s="778"/>
      <c r="C11" s="907"/>
      <c r="D11" s="531">
        <f>IF(ISERR(E11/$C11),0,(E11/$C11))</f>
        <v>0</v>
      </c>
      <c r="E11" s="779"/>
      <c r="F11" s="202"/>
      <c r="G11" s="569"/>
      <c r="H11" s="530">
        <f t="shared" ref="H11:H33" si="0">IF(ISERR(I11/$C11),0,(I11/$C11))</f>
        <v>0</v>
      </c>
      <c r="I11" s="811"/>
      <c r="J11" s="202"/>
      <c r="K11" s="570"/>
      <c r="L11" s="531">
        <f>IF(ISERR(M11/$C11),0,(M11/$C11))</f>
        <v>0</v>
      </c>
      <c r="M11" s="779"/>
      <c r="N11" s="202"/>
      <c r="O11" s="569"/>
      <c r="P11" s="530">
        <f t="shared" ref="P11:P33" si="1">IF(ISERR(Q11/$C11),0,(Q11/$C11))</f>
        <v>0</v>
      </c>
      <c r="Q11" s="811"/>
      <c r="R11" s="202"/>
      <c r="S11" s="569"/>
      <c r="T11" s="531"/>
      <c r="U11" s="568"/>
      <c r="V11" s="202"/>
      <c r="W11" s="188"/>
      <c r="X11" s="531"/>
      <c r="Y11" s="568"/>
      <c r="Z11" s="202"/>
      <c r="AA11" s="188"/>
      <c r="AB11" s="531"/>
      <c r="AC11" s="568"/>
      <c r="AD11" s="202"/>
      <c r="AE11" s="188"/>
      <c r="AF11" s="531"/>
      <c r="AG11" s="568"/>
      <c r="AH11" s="202"/>
      <c r="AI11" s="188"/>
      <c r="AJ11" s="531"/>
      <c r="AK11" s="568"/>
      <c r="AL11" s="202"/>
      <c r="AM11" s="188"/>
      <c r="AN11" s="531"/>
      <c r="AO11" s="568"/>
      <c r="AP11" s="202"/>
      <c r="AQ11" s="188"/>
      <c r="AR11" s="531"/>
      <c r="AS11" s="568"/>
      <c r="AT11" s="202"/>
      <c r="AU11" s="188"/>
      <c r="AV11" s="531"/>
      <c r="AW11" s="568"/>
      <c r="AX11" s="202"/>
      <c r="AY11" s="188"/>
      <c r="AZ11" s="531"/>
      <c r="BA11" s="568"/>
      <c r="BB11" s="202"/>
      <c r="BC11" s="188"/>
      <c r="BD11" s="531"/>
      <c r="BE11" s="568"/>
      <c r="BF11" s="202"/>
      <c r="BG11" s="188"/>
      <c r="BH11" s="531"/>
      <c r="BI11" s="568"/>
      <c r="BJ11" s="202"/>
      <c r="BK11" s="188"/>
      <c r="BL11" s="531"/>
      <c r="BM11" s="568"/>
      <c r="BN11" s="202"/>
      <c r="BO11" s="188"/>
      <c r="BP11" s="531"/>
      <c r="BQ11" s="568"/>
      <c r="BR11" s="202"/>
      <c r="BS11" s="188"/>
      <c r="BT11" s="531"/>
      <c r="BU11" s="568"/>
      <c r="BV11" s="202"/>
      <c r="BW11" s="188"/>
      <c r="BX11" s="531"/>
      <c r="BY11" s="568"/>
      <c r="BZ11" s="202"/>
      <c r="CA11" s="188"/>
      <c r="CB11" s="325"/>
      <c r="CC11" s="343"/>
      <c r="CD11" s="326"/>
      <c r="CE11" s="343"/>
      <c r="CF11" s="326"/>
      <c r="CG11" s="343"/>
      <c r="CH11" s="326"/>
      <c r="CI11" s="255"/>
      <c r="CJ11" s="531"/>
      <c r="CK11" s="568"/>
      <c r="CL11" s="202"/>
      <c r="CM11" s="188"/>
      <c r="CN11" s="531"/>
      <c r="CO11" s="568"/>
      <c r="CP11" s="202"/>
      <c r="CQ11" s="188"/>
      <c r="CR11" s="185">
        <f>D11+H11+L11+T11+X11+AB11+P11+AF11+AJ11+AN11+AR11+AV11+AZ11+BD11+BH11+BL11+BP11+BT11+BX11+CB11+CF11+CJ11+CN11</f>
        <v>0</v>
      </c>
      <c r="CS11" s="186">
        <f>E11+I11+M11+U11+Y11+AC11+Q11+AG11+AK11+AO11+AS11+AW11+BA11+BE11+BI11+BM11+BQ11+BU11+BY11+CC11+CG11+CK11+CO11</f>
        <v>0</v>
      </c>
      <c r="CT11" s="821">
        <f>F11+J11+N11+V11+Z11+AD11+R11+AH11+AL11+AP11+AT11+AX11+BB11+BF11+BJ11+BN11+BR11+BV11+BZ11+CD11+CH11+CL11+CP11</f>
        <v>0</v>
      </c>
      <c r="CU11" s="822">
        <f>G11+K11+O11+W11+AA11+AE11+S11+AI11+AM11+AQ11+AU11+AY11+BC11+BG11+BK11+BO11+BS11+BW11+CA11+CE11+CI11+CM11+CQ11</f>
        <v>0</v>
      </c>
      <c r="CV11" s="819"/>
      <c r="CW11" s="820"/>
      <c r="CX11" s="821"/>
      <c r="CY11" s="822"/>
      <c r="CZ11" s="819"/>
      <c r="DA11" s="820"/>
      <c r="DB11" s="821"/>
      <c r="DC11" s="822"/>
      <c r="DD11" s="819"/>
      <c r="DE11" s="820"/>
      <c r="DF11" s="821"/>
      <c r="DG11" s="822"/>
      <c r="DH11" s="819"/>
      <c r="DI11" s="820"/>
      <c r="DJ11" s="821"/>
      <c r="DK11" s="822"/>
      <c r="DL11" s="819"/>
      <c r="DM11" s="820"/>
      <c r="DN11" s="821"/>
      <c r="DO11" s="822"/>
      <c r="DP11" s="819"/>
      <c r="DQ11" s="820"/>
      <c r="DR11" s="821"/>
      <c r="DS11" s="822"/>
      <c r="DT11" s="819"/>
      <c r="DU11" s="820"/>
      <c r="DV11" s="821"/>
      <c r="DW11" s="822"/>
      <c r="DX11" s="819"/>
      <c r="DY11" s="820"/>
      <c r="DZ11" s="821"/>
      <c r="EA11" s="822"/>
      <c r="EB11" s="819"/>
      <c r="EC11" s="820"/>
      <c r="ED11" s="821"/>
      <c r="EE11" s="822"/>
      <c r="EF11" s="819"/>
      <c r="EG11" s="820"/>
      <c r="EH11" s="821"/>
      <c r="EI11" s="822"/>
      <c r="EJ11" s="819"/>
      <c r="EK11" s="820"/>
      <c r="EL11" s="821"/>
      <c r="EM11" s="822"/>
      <c r="EN11" s="819"/>
      <c r="EO11" s="820"/>
      <c r="EP11" s="821"/>
      <c r="EQ11" s="822"/>
      <c r="ER11" s="819">
        <f>CV11+CZ11+DD11+DH11+DL11+DP11+DT11+DX11+EB11+EF11+EJ11+EN11</f>
        <v>0</v>
      </c>
      <c r="ES11" s="820">
        <f>CW11+DA11+DE11+DI11+DM11+DQ11+DU11+DY11+EC11+EG11+EK11+EO11</f>
        <v>0</v>
      </c>
      <c r="ET11" s="821">
        <f>CX11+DB11+DF11+DJ11+DN11+DR11+DV11+DZ11+ED11+EH11+EL11+EP11</f>
        <v>0</v>
      </c>
      <c r="EU11" s="822">
        <f>CY11+DC11+DG11+DK11+DO11+DS11+DW11+EA11+EE11+EI11+EM11+EQ11</f>
        <v>0</v>
      </c>
      <c r="EV11" s="813"/>
      <c r="EW11" s="823"/>
      <c r="EX11" s="814"/>
      <c r="EY11" s="824"/>
      <c r="EZ11" s="816"/>
      <c r="FA11" s="817"/>
      <c r="FB11" s="818"/>
      <c r="FC11" s="817"/>
      <c r="FD11" s="818"/>
      <c r="FE11" s="817"/>
      <c r="FF11" s="818"/>
      <c r="FG11" s="817"/>
      <c r="FH11" s="818"/>
      <c r="FI11" s="817"/>
      <c r="FJ11" s="818"/>
      <c r="FK11" s="817"/>
      <c r="FL11" s="825"/>
      <c r="FM11" s="826"/>
      <c r="FN11" s="827" t="s">
        <v>193</v>
      </c>
      <c r="FO11" s="828"/>
      <c r="FP11" s="828"/>
      <c r="FQ11" s="828"/>
      <c r="FR11" s="828"/>
      <c r="FS11" s="828"/>
      <c r="FT11" s="828"/>
      <c r="FU11" s="828"/>
      <c r="FV11" s="829"/>
    </row>
    <row r="12" spans="1:178" s="14" customFormat="1" ht="18" customHeight="1" x14ac:dyDescent="0.2">
      <c r="A12" s="780"/>
      <c r="B12" s="778"/>
      <c r="C12" s="907"/>
      <c r="D12" s="531">
        <f t="shared" ref="D12:D33" si="2">IF(ISERR(E12/$C12),0,(E12/$C12))</f>
        <v>0</v>
      </c>
      <c r="E12" s="779"/>
      <c r="F12" s="202"/>
      <c r="G12" s="569"/>
      <c r="H12" s="531">
        <f t="shared" si="0"/>
        <v>0</v>
      </c>
      <c r="I12" s="811"/>
      <c r="J12" s="202"/>
      <c r="K12" s="570"/>
      <c r="L12" s="531">
        <f t="shared" ref="L12:L33" si="3">IF(ISERR(M12/$C12),0,(M12/$C12))</f>
        <v>0</v>
      </c>
      <c r="M12" s="779"/>
      <c r="N12" s="202"/>
      <c r="O12" s="569"/>
      <c r="P12" s="530">
        <f t="shared" si="1"/>
        <v>0</v>
      </c>
      <c r="Q12" s="811"/>
      <c r="R12" s="202"/>
      <c r="S12" s="569"/>
      <c r="T12" s="573"/>
      <c r="U12" s="186"/>
      <c r="V12" s="202"/>
      <c r="W12" s="188"/>
      <c r="X12" s="531"/>
      <c r="Y12" s="186"/>
      <c r="Z12" s="202"/>
      <c r="AA12" s="188"/>
      <c r="AB12" s="531"/>
      <c r="AC12" s="186"/>
      <c r="AD12" s="202"/>
      <c r="AE12" s="188"/>
      <c r="AF12" s="531"/>
      <c r="AG12" s="186"/>
      <c r="AH12" s="202"/>
      <c r="AI12" s="188"/>
      <c r="AJ12" s="531"/>
      <c r="AK12" s="186"/>
      <c r="AL12" s="202"/>
      <c r="AM12" s="188"/>
      <c r="AN12" s="531"/>
      <c r="AO12" s="186"/>
      <c r="AP12" s="202"/>
      <c r="AQ12" s="188"/>
      <c r="AR12" s="531"/>
      <c r="AS12" s="186"/>
      <c r="AT12" s="202"/>
      <c r="AU12" s="188"/>
      <c r="AV12" s="531"/>
      <c r="AW12" s="186"/>
      <c r="AX12" s="202"/>
      <c r="AY12" s="188"/>
      <c r="AZ12" s="531"/>
      <c r="BA12" s="186"/>
      <c r="BB12" s="202"/>
      <c r="BC12" s="188"/>
      <c r="BD12" s="531"/>
      <c r="BE12" s="186"/>
      <c r="BF12" s="202"/>
      <c r="BG12" s="188"/>
      <c r="BH12" s="531"/>
      <c r="BI12" s="186"/>
      <c r="BJ12" s="202"/>
      <c r="BK12" s="188"/>
      <c r="BL12" s="531"/>
      <c r="BM12" s="186"/>
      <c r="BN12" s="202"/>
      <c r="BO12" s="188"/>
      <c r="BP12" s="531"/>
      <c r="BQ12" s="186"/>
      <c r="BR12" s="202"/>
      <c r="BS12" s="188"/>
      <c r="BT12" s="531"/>
      <c r="BU12" s="186"/>
      <c r="BV12" s="202"/>
      <c r="BW12" s="188"/>
      <c r="BX12" s="531"/>
      <c r="BY12" s="186"/>
      <c r="BZ12" s="202"/>
      <c r="CA12" s="188"/>
      <c r="CB12" s="325"/>
      <c r="CC12" s="343"/>
      <c r="CD12" s="326"/>
      <c r="CE12" s="343"/>
      <c r="CF12" s="326"/>
      <c r="CG12" s="343"/>
      <c r="CH12" s="326"/>
      <c r="CI12" s="255"/>
      <c r="CJ12" s="531"/>
      <c r="CK12" s="186"/>
      <c r="CL12" s="202"/>
      <c r="CM12" s="188"/>
      <c r="CN12" s="531"/>
      <c r="CO12" s="186"/>
      <c r="CP12" s="202"/>
      <c r="CQ12" s="188"/>
      <c r="CR12" s="185">
        <f t="shared" ref="CR12:CR33" si="4">D12+H12+L12+T12+X12+AB12+P12+AF12+AJ12+AN12+AR12+AV12+AZ12+BD12+BH12+BL12+BP12+BT12+BX12+CB12+CF12+CJ12+CN12</f>
        <v>0</v>
      </c>
      <c r="CS12" s="186">
        <f t="shared" ref="CS12:CS33" si="5">E12+I12+M12+U12+Y12+AC12+Q12+AG12+AK12+AO12+AS12+AW12+BA12+BE12+BI12+BM12+BQ12+BU12+BY12+CC12+CG12+CK12+CO12</f>
        <v>0</v>
      </c>
      <c r="CT12" s="821">
        <f t="shared" ref="CT12:CT33" si="6">F12+J12+N12+V12+Z12+AD12+R12+AH12+AL12+AP12+AT12+AX12+BB12+BF12+BJ12+BN12+BR12+BV12+BZ12+CD12+CH12+CL12+CP12</f>
        <v>0</v>
      </c>
      <c r="CU12" s="822">
        <f t="shared" ref="CU12:CU32" si="7">G12+K12+O12+W12+AA12+AE12+S12+AI12+AM12+AQ12+AU12+AY12+BC12+BG12+BK12+BO12+BS12+BW12+CA12+CE12+CI12+CM12+CQ12</f>
        <v>0</v>
      </c>
      <c r="CV12" s="819"/>
      <c r="CW12" s="823"/>
      <c r="CX12" s="814"/>
      <c r="CY12" s="815"/>
      <c r="CZ12" s="819"/>
      <c r="DA12" s="823"/>
      <c r="DB12" s="814"/>
      <c r="DC12" s="815"/>
      <c r="DD12" s="819"/>
      <c r="DE12" s="823"/>
      <c r="DF12" s="814"/>
      <c r="DG12" s="815"/>
      <c r="DH12" s="830"/>
      <c r="DI12" s="820"/>
      <c r="DJ12" s="814"/>
      <c r="DK12" s="815"/>
      <c r="DL12" s="830"/>
      <c r="DM12" s="820"/>
      <c r="DN12" s="814"/>
      <c r="DO12" s="815"/>
      <c r="DP12" s="830"/>
      <c r="DQ12" s="820"/>
      <c r="DR12" s="814"/>
      <c r="DS12" s="815"/>
      <c r="DT12" s="830"/>
      <c r="DU12" s="820"/>
      <c r="DV12" s="814"/>
      <c r="DW12" s="815"/>
      <c r="DX12" s="830"/>
      <c r="DY12" s="820"/>
      <c r="DZ12" s="814"/>
      <c r="EA12" s="815"/>
      <c r="EB12" s="830"/>
      <c r="EC12" s="820"/>
      <c r="ED12" s="814"/>
      <c r="EE12" s="815"/>
      <c r="EF12" s="830"/>
      <c r="EG12" s="820"/>
      <c r="EH12" s="814"/>
      <c r="EI12" s="815"/>
      <c r="EJ12" s="830"/>
      <c r="EK12" s="820"/>
      <c r="EL12" s="814"/>
      <c r="EM12" s="815"/>
      <c r="EN12" s="830"/>
      <c r="EO12" s="820"/>
      <c r="EP12" s="814"/>
      <c r="EQ12" s="815"/>
      <c r="ER12" s="819">
        <f t="shared" ref="ER12:ER32" si="8">CV12+CZ12+DD12+DH12+DL12+DP12+DT12+DX12+EB12+EF12+EJ12+EN12</f>
        <v>0</v>
      </c>
      <c r="ES12" s="820">
        <f t="shared" ref="ES12:ES32" si="9">CW12+DA12+DE12+DI12+DM12+DQ12+DU12+DY12+EC12+EG12+EK12+EO12</f>
        <v>0</v>
      </c>
      <c r="ET12" s="821">
        <f t="shared" ref="ET12:ET32" si="10">CX12+DB12+DF12+DJ12+DN12+DR12+DV12+DZ12+ED12+EH12+EL12+EP12</f>
        <v>0</v>
      </c>
      <c r="EU12" s="822">
        <f t="shared" ref="EU12:EU32" si="11">CY12+DC12+DG12+DK12+DO12+DS12+DW12+EA12+EE12+EI12+EM12+EQ12</f>
        <v>0</v>
      </c>
      <c r="EV12" s="813"/>
      <c r="EW12" s="823"/>
      <c r="EX12" s="814"/>
      <c r="EY12" s="824"/>
      <c r="EZ12" s="816"/>
      <c r="FA12" s="817"/>
      <c r="FB12" s="818"/>
      <c r="FC12" s="817"/>
      <c r="FD12" s="818"/>
      <c r="FE12" s="817"/>
      <c r="FF12" s="818"/>
      <c r="FG12" s="817"/>
      <c r="FH12" s="818"/>
      <c r="FI12" s="817"/>
      <c r="FJ12" s="818"/>
      <c r="FK12" s="817"/>
      <c r="FL12" s="831"/>
      <c r="FN12" s="832">
        <f>IF(ISERR(CS36/CS35),0,(CS36/CS35))</f>
        <v>0</v>
      </c>
      <c r="FO12" s="14" t="s">
        <v>194</v>
      </c>
      <c r="FV12" s="833"/>
    </row>
    <row r="13" spans="1:178" s="14" customFormat="1" ht="18" customHeight="1" x14ac:dyDescent="0.2">
      <c r="A13" s="780"/>
      <c r="B13" s="778"/>
      <c r="C13" s="907"/>
      <c r="D13" s="531">
        <f t="shared" si="2"/>
        <v>0</v>
      </c>
      <c r="E13" s="779"/>
      <c r="F13" s="202"/>
      <c r="G13" s="569"/>
      <c r="H13" s="531">
        <f t="shared" si="0"/>
        <v>0</v>
      </c>
      <c r="I13" s="811"/>
      <c r="J13" s="202"/>
      <c r="K13" s="570"/>
      <c r="L13" s="531">
        <f t="shared" si="3"/>
        <v>0</v>
      </c>
      <c r="M13" s="779"/>
      <c r="N13" s="202"/>
      <c r="O13" s="569"/>
      <c r="P13" s="530">
        <f t="shared" si="1"/>
        <v>0</v>
      </c>
      <c r="Q13" s="811"/>
      <c r="R13" s="202"/>
      <c r="S13" s="569"/>
      <c r="T13" s="573"/>
      <c r="U13" s="186"/>
      <c r="V13" s="202"/>
      <c r="W13" s="188"/>
      <c r="X13" s="531"/>
      <c r="Y13" s="186"/>
      <c r="Z13" s="202"/>
      <c r="AA13" s="188"/>
      <c r="AB13" s="531"/>
      <c r="AC13" s="186"/>
      <c r="AD13" s="202"/>
      <c r="AE13" s="188"/>
      <c r="AF13" s="531"/>
      <c r="AG13" s="186"/>
      <c r="AH13" s="202"/>
      <c r="AI13" s="188"/>
      <c r="AJ13" s="531"/>
      <c r="AK13" s="186"/>
      <c r="AL13" s="202"/>
      <c r="AM13" s="188"/>
      <c r="AN13" s="531"/>
      <c r="AO13" s="186"/>
      <c r="AP13" s="202"/>
      <c r="AQ13" s="188"/>
      <c r="AR13" s="531"/>
      <c r="AS13" s="186"/>
      <c r="AT13" s="202"/>
      <c r="AU13" s="188"/>
      <c r="AV13" s="531"/>
      <c r="AW13" s="186"/>
      <c r="AX13" s="202"/>
      <c r="AY13" s="188"/>
      <c r="AZ13" s="531"/>
      <c r="BA13" s="186"/>
      <c r="BB13" s="202"/>
      <c r="BC13" s="188"/>
      <c r="BD13" s="531"/>
      <c r="BE13" s="186"/>
      <c r="BF13" s="202"/>
      <c r="BG13" s="188"/>
      <c r="BH13" s="531"/>
      <c r="BI13" s="186"/>
      <c r="BJ13" s="202"/>
      <c r="BK13" s="188"/>
      <c r="BL13" s="531"/>
      <c r="BM13" s="186"/>
      <c r="BN13" s="202"/>
      <c r="BO13" s="188"/>
      <c r="BP13" s="531"/>
      <c r="BQ13" s="186"/>
      <c r="BR13" s="202"/>
      <c r="BS13" s="188"/>
      <c r="BT13" s="531"/>
      <c r="BU13" s="186"/>
      <c r="BV13" s="202"/>
      <c r="BW13" s="188"/>
      <c r="BX13" s="531"/>
      <c r="BY13" s="186"/>
      <c r="BZ13" s="202"/>
      <c r="CA13" s="188"/>
      <c r="CB13" s="325"/>
      <c r="CC13" s="343"/>
      <c r="CD13" s="326"/>
      <c r="CE13" s="343"/>
      <c r="CF13" s="326"/>
      <c r="CG13" s="343"/>
      <c r="CH13" s="326"/>
      <c r="CI13" s="255"/>
      <c r="CJ13" s="531"/>
      <c r="CK13" s="186"/>
      <c r="CL13" s="202"/>
      <c r="CM13" s="188"/>
      <c r="CN13" s="531"/>
      <c r="CO13" s="186"/>
      <c r="CP13" s="202"/>
      <c r="CQ13" s="188"/>
      <c r="CR13" s="185">
        <f t="shared" si="4"/>
        <v>0</v>
      </c>
      <c r="CS13" s="186">
        <f t="shared" si="5"/>
        <v>0</v>
      </c>
      <c r="CT13" s="821">
        <f t="shared" si="6"/>
        <v>0</v>
      </c>
      <c r="CU13" s="822">
        <f t="shared" si="7"/>
        <v>0</v>
      </c>
      <c r="CV13" s="819"/>
      <c r="CW13" s="823"/>
      <c r="CX13" s="814"/>
      <c r="CY13" s="815"/>
      <c r="CZ13" s="819"/>
      <c r="DA13" s="823"/>
      <c r="DB13" s="814"/>
      <c r="DC13" s="815"/>
      <c r="DD13" s="819"/>
      <c r="DE13" s="823"/>
      <c r="DF13" s="814"/>
      <c r="DG13" s="815"/>
      <c r="DH13" s="830"/>
      <c r="DI13" s="820"/>
      <c r="DJ13" s="814"/>
      <c r="DK13" s="815"/>
      <c r="DL13" s="830"/>
      <c r="DM13" s="820"/>
      <c r="DN13" s="814"/>
      <c r="DO13" s="815"/>
      <c r="DP13" s="830"/>
      <c r="DQ13" s="820"/>
      <c r="DR13" s="814"/>
      <c r="DS13" s="815"/>
      <c r="DT13" s="830"/>
      <c r="DU13" s="820"/>
      <c r="DV13" s="814"/>
      <c r="DW13" s="815"/>
      <c r="DX13" s="830"/>
      <c r="DY13" s="820"/>
      <c r="DZ13" s="814"/>
      <c r="EA13" s="815"/>
      <c r="EB13" s="830"/>
      <c r="EC13" s="820"/>
      <c r="ED13" s="814"/>
      <c r="EE13" s="815"/>
      <c r="EF13" s="830"/>
      <c r="EG13" s="820"/>
      <c r="EH13" s="814"/>
      <c r="EI13" s="815"/>
      <c r="EJ13" s="830"/>
      <c r="EK13" s="820"/>
      <c r="EL13" s="814"/>
      <c r="EM13" s="815"/>
      <c r="EN13" s="830"/>
      <c r="EO13" s="820"/>
      <c r="EP13" s="814"/>
      <c r="EQ13" s="815"/>
      <c r="ER13" s="819">
        <f t="shared" si="8"/>
        <v>0</v>
      </c>
      <c r="ES13" s="820">
        <f t="shared" si="9"/>
        <v>0</v>
      </c>
      <c r="ET13" s="821">
        <f t="shared" si="10"/>
        <v>0</v>
      </c>
      <c r="EU13" s="822">
        <f t="shared" si="11"/>
        <v>0</v>
      </c>
      <c r="EV13" s="813"/>
      <c r="EW13" s="823"/>
      <c r="EX13" s="814"/>
      <c r="EY13" s="824"/>
      <c r="EZ13" s="816"/>
      <c r="FA13" s="817"/>
      <c r="FB13" s="818"/>
      <c r="FC13" s="817"/>
      <c r="FD13" s="818"/>
      <c r="FE13" s="817"/>
      <c r="FF13" s="818"/>
      <c r="FG13" s="817"/>
      <c r="FH13" s="818"/>
      <c r="FI13" s="817"/>
      <c r="FJ13" s="818"/>
      <c r="FK13" s="817"/>
      <c r="FL13" s="831"/>
      <c r="FN13" s="832">
        <f>IF(ISERR(CS40/CS102),0,(CS40/CS102))</f>
        <v>0</v>
      </c>
      <c r="FO13" s="14" t="s">
        <v>195</v>
      </c>
      <c r="FV13" s="833"/>
    </row>
    <row r="14" spans="1:178" s="14" customFormat="1" ht="18" customHeight="1" x14ac:dyDescent="0.2">
      <c r="A14" s="780"/>
      <c r="B14" s="778"/>
      <c r="C14" s="907"/>
      <c r="D14" s="531">
        <f t="shared" si="2"/>
        <v>0</v>
      </c>
      <c r="E14" s="779"/>
      <c r="F14" s="202"/>
      <c r="G14" s="188"/>
      <c r="H14" s="531">
        <f t="shared" si="0"/>
        <v>0</v>
      </c>
      <c r="I14" s="811"/>
      <c r="J14" s="202"/>
      <c r="K14" s="570"/>
      <c r="L14" s="531">
        <f t="shared" si="3"/>
        <v>0</v>
      </c>
      <c r="M14" s="779"/>
      <c r="N14" s="202"/>
      <c r="O14" s="569"/>
      <c r="P14" s="530">
        <f t="shared" si="1"/>
        <v>0</v>
      </c>
      <c r="Q14" s="811"/>
      <c r="R14" s="202"/>
      <c r="S14" s="569"/>
      <c r="T14" s="573"/>
      <c r="U14" s="186"/>
      <c r="V14" s="202"/>
      <c r="W14" s="188"/>
      <c r="X14" s="531"/>
      <c r="Y14" s="186"/>
      <c r="Z14" s="202"/>
      <c r="AA14" s="188"/>
      <c r="AB14" s="531"/>
      <c r="AC14" s="186"/>
      <c r="AD14" s="202"/>
      <c r="AE14" s="188"/>
      <c r="AF14" s="531"/>
      <c r="AG14" s="186"/>
      <c r="AH14" s="202"/>
      <c r="AI14" s="188"/>
      <c r="AJ14" s="531"/>
      <c r="AK14" s="186"/>
      <c r="AL14" s="202"/>
      <c r="AM14" s="188"/>
      <c r="AN14" s="531"/>
      <c r="AO14" s="186"/>
      <c r="AP14" s="202"/>
      <c r="AQ14" s="188"/>
      <c r="AR14" s="531"/>
      <c r="AS14" s="186"/>
      <c r="AT14" s="202"/>
      <c r="AU14" s="188"/>
      <c r="AV14" s="531"/>
      <c r="AW14" s="186"/>
      <c r="AX14" s="202"/>
      <c r="AY14" s="188"/>
      <c r="AZ14" s="531"/>
      <c r="BA14" s="186"/>
      <c r="BB14" s="202"/>
      <c r="BC14" s="188"/>
      <c r="BD14" s="531"/>
      <c r="BE14" s="186"/>
      <c r="BF14" s="202"/>
      <c r="BG14" s="188"/>
      <c r="BH14" s="531"/>
      <c r="BI14" s="186"/>
      <c r="BJ14" s="202"/>
      <c r="BK14" s="188"/>
      <c r="BL14" s="531"/>
      <c r="BM14" s="186"/>
      <c r="BN14" s="202"/>
      <c r="BO14" s="188"/>
      <c r="BP14" s="531"/>
      <c r="BQ14" s="186"/>
      <c r="BR14" s="202"/>
      <c r="BS14" s="188"/>
      <c r="BT14" s="531"/>
      <c r="BU14" s="186"/>
      <c r="BV14" s="202"/>
      <c r="BW14" s="188"/>
      <c r="BX14" s="531"/>
      <c r="BY14" s="186"/>
      <c r="BZ14" s="202"/>
      <c r="CA14" s="188"/>
      <c r="CB14" s="325"/>
      <c r="CC14" s="343"/>
      <c r="CD14" s="326"/>
      <c r="CE14" s="343"/>
      <c r="CF14" s="326"/>
      <c r="CG14" s="343"/>
      <c r="CH14" s="326"/>
      <c r="CI14" s="255"/>
      <c r="CJ14" s="531"/>
      <c r="CK14" s="186"/>
      <c r="CL14" s="202"/>
      <c r="CM14" s="188"/>
      <c r="CN14" s="531"/>
      <c r="CO14" s="186"/>
      <c r="CP14" s="202"/>
      <c r="CQ14" s="188"/>
      <c r="CR14" s="185">
        <f t="shared" si="4"/>
        <v>0</v>
      </c>
      <c r="CS14" s="186">
        <f t="shared" si="5"/>
        <v>0</v>
      </c>
      <c r="CT14" s="821">
        <f t="shared" si="6"/>
        <v>0</v>
      </c>
      <c r="CU14" s="822">
        <f t="shared" si="7"/>
        <v>0</v>
      </c>
      <c r="CV14" s="819"/>
      <c r="CW14" s="823"/>
      <c r="CX14" s="814"/>
      <c r="CY14" s="815"/>
      <c r="CZ14" s="819"/>
      <c r="DA14" s="823"/>
      <c r="DB14" s="814"/>
      <c r="DC14" s="815"/>
      <c r="DD14" s="819"/>
      <c r="DE14" s="823"/>
      <c r="DF14" s="814"/>
      <c r="DG14" s="815"/>
      <c r="DH14" s="830"/>
      <c r="DI14" s="820"/>
      <c r="DJ14" s="814"/>
      <c r="DK14" s="815"/>
      <c r="DL14" s="830"/>
      <c r="DM14" s="820"/>
      <c r="DN14" s="814"/>
      <c r="DO14" s="815"/>
      <c r="DP14" s="830"/>
      <c r="DQ14" s="820"/>
      <c r="DR14" s="814"/>
      <c r="DS14" s="815"/>
      <c r="DT14" s="830"/>
      <c r="DU14" s="820"/>
      <c r="DV14" s="814"/>
      <c r="DW14" s="815"/>
      <c r="DX14" s="830"/>
      <c r="DY14" s="820"/>
      <c r="DZ14" s="814"/>
      <c r="EA14" s="815"/>
      <c r="EB14" s="830"/>
      <c r="EC14" s="820"/>
      <c r="ED14" s="814"/>
      <c r="EE14" s="815"/>
      <c r="EF14" s="830"/>
      <c r="EG14" s="820"/>
      <c r="EH14" s="814"/>
      <c r="EI14" s="815"/>
      <c r="EJ14" s="830"/>
      <c r="EK14" s="820"/>
      <c r="EL14" s="814"/>
      <c r="EM14" s="815"/>
      <c r="EN14" s="830"/>
      <c r="EO14" s="820"/>
      <c r="EP14" s="814"/>
      <c r="EQ14" s="815"/>
      <c r="ER14" s="819">
        <f t="shared" si="8"/>
        <v>0</v>
      </c>
      <c r="ES14" s="820">
        <f t="shared" si="9"/>
        <v>0</v>
      </c>
      <c r="ET14" s="821">
        <f t="shared" si="10"/>
        <v>0</v>
      </c>
      <c r="EU14" s="822">
        <f t="shared" si="11"/>
        <v>0</v>
      </c>
      <c r="EV14" s="813"/>
      <c r="EW14" s="823"/>
      <c r="EX14" s="814"/>
      <c r="EY14" s="824"/>
      <c r="EZ14" s="816"/>
      <c r="FA14" s="817"/>
      <c r="FB14" s="818"/>
      <c r="FC14" s="817"/>
      <c r="FD14" s="818"/>
      <c r="FE14" s="817"/>
      <c r="FF14" s="818"/>
      <c r="FG14" s="817"/>
      <c r="FH14" s="818"/>
      <c r="FI14" s="817"/>
      <c r="FJ14" s="818"/>
      <c r="FK14" s="817"/>
      <c r="FL14" s="831"/>
      <c r="FN14" s="832">
        <f>IF(ISERR(CS58/CS102),0,(CS58/CS102))</f>
        <v>0</v>
      </c>
      <c r="FO14" s="14" t="s">
        <v>196</v>
      </c>
      <c r="FV14" s="833"/>
    </row>
    <row r="15" spans="1:178" s="14" customFormat="1" ht="18" customHeight="1" x14ac:dyDescent="0.2">
      <c r="A15" s="780"/>
      <c r="B15" s="778"/>
      <c r="C15" s="907"/>
      <c r="D15" s="531">
        <f t="shared" si="2"/>
        <v>0</v>
      </c>
      <c r="E15" s="779"/>
      <c r="F15" s="202"/>
      <c r="G15" s="569"/>
      <c r="H15" s="531">
        <f t="shared" si="0"/>
        <v>0</v>
      </c>
      <c r="I15" s="811"/>
      <c r="J15" s="202"/>
      <c r="K15" s="570"/>
      <c r="L15" s="531">
        <f t="shared" si="3"/>
        <v>0</v>
      </c>
      <c r="M15" s="779"/>
      <c r="N15" s="202"/>
      <c r="O15" s="569"/>
      <c r="P15" s="530">
        <f t="shared" si="1"/>
        <v>0</v>
      </c>
      <c r="Q15" s="811"/>
      <c r="R15" s="202"/>
      <c r="S15" s="569"/>
      <c r="T15" s="573"/>
      <c r="U15" s="186"/>
      <c r="V15" s="202"/>
      <c r="W15" s="188"/>
      <c r="X15" s="531"/>
      <c r="Y15" s="186"/>
      <c r="Z15" s="202"/>
      <c r="AA15" s="188"/>
      <c r="AB15" s="531"/>
      <c r="AC15" s="186"/>
      <c r="AD15" s="202"/>
      <c r="AE15" s="188"/>
      <c r="AF15" s="531"/>
      <c r="AG15" s="186"/>
      <c r="AH15" s="202"/>
      <c r="AI15" s="188"/>
      <c r="AJ15" s="531"/>
      <c r="AK15" s="186"/>
      <c r="AL15" s="202"/>
      <c r="AM15" s="188"/>
      <c r="AN15" s="531"/>
      <c r="AO15" s="186"/>
      <c r="AP15" s="202"/>
      <c r="AQ15" s="188"/>
      <c r="AR15" s="531"/>
      <c r="AS15" s="186"/>
      <c r="AT15" s="202"/>
      <c r="AU15" s="188"/>
      <c r="AV15" s="531"/>
      <c r="AW15" s="186"/>
      <c r="AX15" s="202"/>
      <c r="AY15" s="188"/>
      <c r="AZ15" s="531"/>
      <c r="BA15" s="186"/>
      <c r="BB15" s="202"/>
      <c r="BC15" s="188"/>
      <c r="BD15" s="531"/>
      <c r="BE15" s="186"/>
      <c r="BF15" s="202"/>
      <c r="BG15" s="188"/>
      <c r="BH15" s="531"/>
      <c r="BI15" s="186"/>
      <c r="BJ15" s="202"/>
      <c r="BK15" s="188"/>
      <c r="BL15" s="531"/>
      <c r="BM15" s="186"/>
      <c r="BN15" s="202"/>
      <c r="BO15" s="188"/>
      <c r="BP15" s="531"/>
      <c r="BQ15" s="186"/>
      <c r="BR15" s="202"/>
      <c r="BS15" s="188"/>
      <c r="BT15" s="531"/>
      <c r="BU15" s="186"/>
      <c r="BV15" s="202"/>
      <c r="BW15" s="188"/>
      <c r="BX15" s="531"/>
      <c r="BY15" s="186"/>
      <c r="BZ15" s="202"/>
      <c r="CA15" s="188"/>
      <c r="CB15" s="325"/>
      <c r="CC15" s="343"/>
      <c r="CD15" s="326"/>
      <c r="CE15" s="343"/>
      <c r="CF15" s="326"/>
      <c r="CG15" s="343"/>
      <c r="CH15" s="326"/>
      <c r="CI15" s="255"/>
      <c r="CJ15" s="531"/>
      <c r="CK15" s="186"/>
      <c r="CL15" s="202"/>
      <c r="CM15" s="188"/>
      <c r="CN15" s="531"/>
      <c r="CO15" s="186"/>
      <c r="CP15" s="202"/>
      <c r="CQ15" s="188"/>
      <c r="CR15" s="185">
        <f t="shared" si="4"/>
        <v>0</v>
      </c>
      <c r="CS15" s="186">
        <f t="shared" si="5"/>
        <v>0</v>
      </c>
      <c r="CT15" s="821">
        <f t="shared" si="6"/>
        <v>0</v>
      </c>
      <c r="CU15" s="822">
        <f t="shared" si="7"/>
        <v>0</v>
      </c>
      <c r="CV15" s="819"/>
      <c r="CW15" s="823"/>
      <c r="CX15" s="814"/>
      <c r="CY15" s="815"/>
      <c r="CZ15" s="819"/>
      <c r="DA15" s="823"/>
      <c r="DB15" s="814"/>
      <c r="DC15" s="815"/>
      <c r="DD15" s="819"/>
      <c r="DE15" s="823"/>
      <c r="DF15" s="814"/>
      <c r="DG15" s="815"/>
      <c r="DH15" s="830"/>
      <c r="DI15" s="820"/>
      <c r="DJ15" s="814"/>
      <c r="DK15" s="815"/>
      <c r="DL15" s="830"/>
      <c r="DM15" s="820"/>
      <c r="DN15" s="814"/>
      <c r="DO15" s="815"/>
      <c r="DP15" s="830"/>
      <c r="DQ15" s="820"/>
      <c r="DR15" s="814"/>
      <c r="DS15" s="815"/>
      <c r="DT15" s="830"/>
      <c r="DU15" s="820"/>
      <c r="DV15" s="814"/>
      <c r="DW15" s="815"/>
      <c r="DX15" s="830"/>
      <c r="DY15" s="820"/>
      <c r="DZ15" s="814"/>
      <c r="EA15" s="815"/>
      <c r="EB15" s="830"/>
      <c r="EC15" s="820"/>
      <c r="ED15" s="814"/>
      <c r="EE15" s="815"/>
      <c r="EF15" s="830"/>
      <c r="EG15" s="820"/>
      <c r="EH15" s="814"/>
      <c r="EI15" s="815"/>
      <c r="EJ15" s="830"/>
      <c r="EK15" s="820"/>
      <c r="EL15" s="814"/>
      <c r="EM15" s="815"/>
      <c r="EN15" s="830"/>
      <c r="EO15" s="820"/>
      <c r="EP15" s="814"/>
      <c r="EQ15" s="815"/>
      <c r="ER15" s="819">
        <f t="shared" si="8"/>
        <v>0</v>
      </c>
      <c r="ES15" s="820">
        <f t="shared" si="9"/>
        <v>0</v>
      </c>
      <c r="ET15" s="821">
        <f t="shared" si="10"/>
        <v>0</v>
      </c>
      <c r="EU15" s="822">
        <f t="shared" si="11"/>
        <v>0</v>
      </c>
      <c r="EV15" s="813"/>
      <c r="EW15" s="823"/>
      <c r="EX15" s="814"/>
      <c r="EY15" s="824"/>
      <c r="EZ15" s="816"/>
      <c r="FA15" s="817"/>
      <c r="FB15" s="818"/>
      <c r="FC15" s="817"/>
      <c r="FD15" s="818"/>
      <c r="FE15" s="817"/>
      <c r="FF15" s="818"/>
      <c r="FG15" s="817"/>
      <c r="FH15" s="818"/>
      <c r="FI15" s="817"/>
      <c r="FJ15" s="818"/>
      <c r="FK15" s="817"/>
      <c r="FL15" s="831"/>
      <c r="FN15" s="832">
        <f>IF(ISERR(CS96/CS102),0,(CS96/CS102))</f>
        <v>0</v>
      </c>
      <c r="FO15" s="14" t="s">
        <v>197</v>
      </c>
      <c r="FV15" s="833"/>
    </row>
    <row r="16" spans="1:178" s="14" customFormat="1" ht="18" customHeight="1" x14ac:dyDescent="0.2">
      <c r="A16" s="780"/>
      <c r="B16" s="778"/>
      <c r="C16" s="907"/>
      <c r="D16" s="531">
        <f t="shared" si="2"/>
        <v>0</v>
      </c>
      <c r="E16" s="779"/>
      <c r="F16" s="202"/>
      <c r="G16" s="569"/>
      <c r="H16" s="530">
        <f t="shared" si="0"/>
        <v>0</v>
      </c>
      <c r="I16" s="811"/>
      <c r="J16" s="202"/>
      <c r="K16" s="570"/>
      <c r="L16" s="531">
        <f t="shared" si="3"/>
        <v>0</v>
      </c>
      <c r="M16" s="779"/>
      <c r="N16" s="202"/>
      <c r="O16" s="569"/>
      <c r="P16" s="530">
        <f t="shared" si="1"/>
        <v>0</v>
      </c>
      <c r="Q16" s="811"/>
      <c r="R16" s="202"/>
      <c r="S16" s="569"/>
      <c r="T16" s="531"/>
      <c r="U16" s="568"/>
      <c r="V16" s="202"/>
      <c r="W16" s="188"/>
      <c r="X16" s="531"/>
      <c r="Y16" s="568"/>
      <c r="Z16" s="202"/>
      <c r="AA16" s="188"/>
      <c r="AB16" s="531"/>
      <c r="AC16" s="568"/>
      <c r="AD16" s="202"/>
      <c r="AE16" s="188"/>
      <c r="AF16" s="531"/>
      <c r="AG16" s="568"/>
      <c r="AH16" s="202"/>
      <c r="AI16" s="188"/>
      <c r="AJ16" s="531"/>
      <c r="AK16" s="568"/>
      <c r="AL16" s="202"/>
      <c r="AM16" s="188"/>
      <c r="AN16" s="531"/>
      <c r="AO16" s="568"/>
      <c r="AP16" s="202"/>
      <c r="AQ16" s="188"/>
      <c r="AR16" s="531"/>
      <c r="AS16" s="568"/>
      <c r="AT16" s="202"/>
      <c r="AU16" s="188"/>
      <c r="AV16" s="531"/>
      <c r="AW16" s="568"/>
      <c r="AX16" s="202"/>
      <c r="AY16" s="188"/>
      <c r="AZ16" s="531"/>
      <c r="BA16" s="568"/>
      <c r="BB16" s="202"/>
      <c r="BC16" s="188"/>
      <c r="BD16" s="531"/>
      <c r="BE16" s="568"/>
      <c r="BF16" s="202"/>
      <c r="BG16" s="188"/>
      <c r="BH16" s="531"/>
      <c r="BI16" s="568"/>
      <c r="BJ16" s="202"/>
      <c r="BK16" s="188"/>
      <c r="BL16" s="531"/>
      <c r="BM16" s="568"/>
      <c r="BN16" s="202"/>
      <c r="BO16" s="188"/>
      <c r="BP16" s="531"/>
      <c r="BQ16" s="568"/>
      <c r="BR16" s="202"/>
      <c r="BS16" s="188"/>
      <c r="BT16" s="531"/>
      <c r="BU16" s="568"/>
      <c r="BV16" s="202"/>
      <c r="BW16" s="188"/>
      <c r="BX16" s="531"/>
      <c r="BY16" s="568"/>
      <c r="BZ16" s="202"/>
      <c r="CA16" s="188"/>
      <c r="CB16" s="325"/>
      <c r="CC16" s="343"/>
      <c r="CD16" s="326"/>
      <c r="CE16" s="343"/>
      <c r="CF16" s="326"/>
      <c r="CG16" s="343"/>
      <c r="CH16" s="326"/>
      <c r="CI16" s="255"/>
      <c r="CJ16" s="531"/>
      <c r="CK16" s="568"/>
      <c r="CL16" s="202"/>
      <c r="CM16" s="188"/>
      <c r="CN16" s="531"/>
      <c r="CO16" s="568"/>
      <c r="CP16" s="202"/>
      <c r="CQ16" s="188"/>
      <c r="CR16" s="185">
        <f t="shared" si="4"/>
        <v>0</v>
      </c>
      <c r="CS16" s="186">
        <f t="shared" si="5"/>
        <v>0</v>
      </c>
      <c r="CT16" s="821">
        <f t="shared" si="6"/>
        <v>0</v>
      </c>
      <c r="CU16" s="822">
        <f t="shared" si="7"/>
        <v>0</v>
      </c>
      <c r="CV16" s="819"/>
      <c r="CW16" s="823"/>
      <c r="CX16" s="814"/>
      <c r="CY16" s="815"/>
      <c r="CZ16" s="819"/>
      <c r="DA16" s="823"/>
      <c r="DB16" s="814"/>
      <c r="DC16" s="815"/>
      <c r="DD16" s="819"/>
      <c r="DE16" s="823"/>
      <c r="DF16" s="814"/>
      <c r="DG16" s="815"/>
      <c r="DH16" s="830"/>
      <c r="DI16" s="820"/>
      <c r="DJ16" s="814"/>
      <c r="DK16" s="815"/>
      <c r="DL16" s="830"/>
      <c r="DM16" s="820"/>
      <c r="DN16" s="814"/>
      <c r="DO16" s="815"/>
      <c r="DP16" s="830"/>
      <c r="DQ16" s="820"/>
      <c r="DR16" s="814"/>
      <c r="DS16" s="815"/>
      <c r="DT16" s="830"/>
      <c r="DU16" s="820"/>
      <c r="DV16" s="814"/>
      <c r="DW16" s="815"/>
      <c r="DX16" s="830"/>
      <c r="DY16" s="820"/>
      <c r="DZ16" s="814"/>
      <c r="EA16" s="815"/>
      <c r="EB16" s="830"/>
      <c r="EC16" s="820"/>
      <c r="ED16" s="814"/>
      <c r="EE16" s="815"/>
      <c r="EF16" s="830"/>
      <c r="EG16" s="820"/>
      <c r="EH16" s="814"/>
      <c r="EI16" s="815"/>
      <c r="EJ16" s="830"/>
      <c r="EK16" s="820"/>
      <c r="EL16" s="814"/>
      <c r="EM16" s="815"/>
      <c r="EN16" s="830"/>
      <c r="EO16" s="820"/>
      <c r="EP16" s="814"/>
      <c r="EQ16" s="815"/>
      <c r="ER16" s="819">
        <f t="shared" si="8"/>
        <v>0</v>
      </c>
      <c r="ES16" s="820">
        <f t="shared" si="9"/>
        <v>0</v>
      </c>
      <c r="ET16" s="821">
        <f t="shared" si="10"/>
        <v>0</v>
      </c>
      <c r="EU16" s="822">
        <f t="shared" si="11"/>
        <v>0</v>
      </c>
      <c r="EV16" s="813"/>
      <c r="EW16" s="823"/>
      <c r="EX16" s="814"/>
      <c r="EY16" s="824"/>
      <c r="EZ16" s="816"/>
      <c r="FA16" s="817"/>
      <c r="FB16" s="818"/>
      <c r="FC16" s="817"/>
      <c r="FD16" s="818"/>
      <c r="FE16" s="817"/>
      <c r="FF16" s="818"/>
      <c r="FG16" s="817"/>
      <c r="FH16" s="818"/>
      <c r="FI16" s="817"/>
      <c r="FJ16" s="818"/>
      <c r="FK16" s="817"/>
      <c r="FL16" s="831"/>
      <c r="FN16" s="832">
        <f>IF(ISERR(CS98/CS102),0,(CS98/CS102))</f>
        <v>0</v>
      </c>
      <c r="FO16" s="14" t="s">
        <v>198</v>
      </c>
      <c r="FV16" s="833"/>
    </row>
    <row r="17" spans="1:178" s="14" customFormat="1" ht="18" customHeight="1" x14ac:dyDescent="0.2">
      <c r="A17" s="780"/>
      <c r="B17" s="778"/>
      <c r="C17" s="907"/>
      <c r="D17" s="531">
        <f t="shared" si="2"/>
        <v>0</v>
      </c>
      <c r="E17" s="779"/>
      <c r="F17" s="202"/>
      <c r="G17" s="569"/>
      <c r="H17" s="530">
        <f t="shared" si="0"/>
        <v>0</v>
      </c>
      <c r="I17" s="811"/>
      <c r="J17" s="202"/>
      <c r="K17" s="570"/>
      <c r="L17" s="531">
        <f t="shared" si="3"/>
        <v>0</v>
      </c>
      <c r="M17" s="779"/>
      <c r="N17" s="202"/>
      <c r="O17" s="569"/>
      <c r="P17" s="530">
        <f t="shared" si="1"/>
        <v>0</v>
      </c>
      <c r="Q17" s="811"/>
      <c r="R17" s="202"/>
      <c r="S17" s="569"/>
      <c r="T17" s="531"/>
      <c r="U17" s="568"/>
      <c r="V17" s="202"/>
      <c r="W17" s="188"/>
      <c r="X17" s="531"/>
      <c r="Y17" s="568"/>
      <c r="Z17" s="202"/>
      <c r="AA17" s="188"/>
      <c r="AB17" s="531"/>
      <c r="AC17" s="568"/>
      <c r="AD17" s="202"/>
      <c r="AE17" s="188"/>
      <c r="AF17" s="531"/>
      <c r="AG17" s="568"/>
      <c r="AH17" s="202"/>
      <c r="AI17" s="188"/>
      <c r="AJ17" s="531"/>
      <c r="AK17" s="568"/>
      <c r="AL17" s="202"/>
      <c r="AM17" s="188"/>
      <c r="AN17" s="531"/>
      <c r="AO17" s="568"/>
      <c r="AP17" s="202"/>
      <c r="AQ17" s="188"/>
      <c r="AR17" s="531"/>
      <c r="AS17" s="568"/>
      <c r="AT17" s="202"/>
      <c r="AU17" s="188"/>
      <c r="AV17" s="531"/>
      <c r="AW17" s="568"/>
      <c r="AX17" s="202"/>
      <c r="AY17" s="188"/>
      <c r="AZ17" s="531"/>
      <c r="BA17" s="568"/>
      <c r="BB17" s="202"/>
      <c r="BC17" s="188"/>
      <c r="BD17" s="531"/>
      <c r="BE17" s="568"/>
      <c r="BF17" s="202"/>
      <c r="BG17" s="188"/>
      <c r="BH17" s="531"/>
      <c r="BI17" s="568"/>
      <c r="BJ17" s="202"/>
      <c r="BK17" s="188"/>
      <c r="BL17" s="531"/>
      <c r="BM17" s="568"/>
      <c r="BN17" s="202"/>
      <c r="BO17" s="188"/>
      <c r="BP17" s="531"/>
      <c r="BQ17" s="568"/>
      <c r="BR17" s="202"/>
      <c r="BS17" s="188"/>
      <c r="BT17" s="531"/>
      <c r="BU17" s="568"/>
      <c r="BV17" s="202"/>
      <c r="BW17" s="188"/>
      <c r="BX17" s="531"/>
      <c r="BY17" s="568"/>
      <c r="BZ17" s="202"/>
      <c r="CA17" s="188"/>
      <c r="CB17" s="325"/>
      <c r="CC17" s="343"/>
      <c r="CD17" s="326"/>
      <c r="CE17" s="343"/>
      <c r="CF17" s="326"/>
      <c r="CG17" s="343"/>
      <c r="CH17" s="326"/>
      <c r="CI17" s="255"/>
      <c r="CJ17" s="531"/>
      <c r="CK17" s="568"/>
      <c r="CL17" s="202"/>
      <c r="CM17" s="188"/>
      <c r="CN17" s="531"/>
      <c r="CO17" s="568"/>
      <c r="CP17" s="202"/>
      <c r="CQ17" s="188"/>
      <c r="CR17" s="185">
        <f t="shared" si="4"/>
        <v>0</v>
      </c>
      <c r="CS17" s="186">
        <f t="shared" si="5"/>
        <v>0</v>
      </c>
      <c r="CT17" s="821">
        <f t="shared" si="6"/>
        <v>0</v>
      </c>
      <c r="CU17" s="822">
        <f t="shared" si="7"/>
        <v>0</v>
      </c>
      <c r="CV17" s="819"/>
      <c r="CW17" s="823"/>
      <c r="CX17" s="814"/>
      <c r="CY17" s="815"/>
      <c r="CZ17" s="819"/>
      <c r="DA17" s="823"/>
      <c r="DB17" s="814"/>
      <c r="DC17" s="815"/>
      <c r="DD17" s="819"/>
      <c r="DE17" s="823"/>
      <c r="DF17" s="814"/>
      <c r="DG17" s="815"/>
      <c r="DH17" s="830"/>
      <c r="DI17" s="820"/>
      <c r="DJ17" s="814"/>
      <c r="DK17" s="815"/>
      <c r="DL17" s="830"/>
      <c r="DM17" s="820"/>
      <c r="DN17" s="814"/>
      <c r="DO17" s="815"/>
      <c r="DP17" s="830"/>
      <c r="DQ17" s="820"/>
      <c r="DR17" s="814"/>
      <c r="DS17" s="815"/>
      <c r="DT17" s="830"/>
      <c r="DU17" s="820"/>
      <c r="DV17" s="814"/>
      <c r="DW17" s="815"/>
      <c r="DX17" s="830"/>
      <c r="DY17" s="820"/>
      <c r="DZ17" s="814"/>
      <c r="EA17" s="815"/>
      <c r="EB17" s="830"/>
      <c r="EC17" s="820"/>
      <c r="ED17" s="814"/>
      <c r="EE17" s="815"/>
      <c r="EF17" s="830"/>
      <c r="EG17" s="820"/>
      <c r="EH17" s="814"/>
      <c r="EI17" s="815"/>
      <c r="EJ17" s="830"/>
      <c r="EK17" s="820"/>
      <c r="EL17" s="814"/>
      <c r="EM17" s="815"/>
      <c r="EN17" s="830"/>
      <c r="EO17" s="820"/>
      <c r="EP17" s="814"/>
      <c r="EQ17" s="815"/>
      <c r="ER17" s="819">
        <f t="shared" si="8"/>
        <v>0</v>
      </c>
      <c r="ES17" s="820">
        <f t="shared" si="9"/>
        <v>0</v>
      </c>
      <c r="ET17" s="821">
        <f t="shared" si="10"/>
        <v>0</v>
      </c>
      <c r="EU17" s="822">
        <f t="shared" si="11"/>
        <v>0</v>
      </c>
      <c r="EV17" s="813"/>
      <c r="EW17" s="823"/>
      <c r="EX17" s="814"/>
      <c r="EY17" s="824"/>
      <c r="EZ17" s="816"/>
      <c r="FA17" s="817"/>
      <c r="FB17" s="818"/>
      <c r="FC17" s="817"/>
      <c r="FD17" s="818"/>
      <c r="FE17" s="817"/>
      <c r="FF17" s="818"/>
      <c r="FG17" s="817"/>
      <c r="FH17" s="818"/>
      <c r="FI17" s="817"/>
      <c r="FJ17" s="818"/>
      <c r="FK17" s="817"/>
      <c r="FL17" s="831"/>
      <c r="FN17" s="832">
        <f>IF(ISERR(FE98/FE102),0,(CS98/CS102))</f>
        <v>0</v>
      </c>
      <c r="FO17" s="14" t="s">
        <v>199</v>
      </c>
      <c r="FV17" s="833"/>
    </row>
    <row r="18" spans="1:178" s="14" customFormat="1" ht="18" customHeight="1" thickBot="1" x14ac:dyDescent="0.25">
      <c r="A18" s="780"/>
      <c r="B18" s="778"/>
      <c r="C18" s="907"/>
      <c r="D18" s="531">
        <f t="shared" si="2"/>
        <v>0</v>
      </c>
      <c r="E18" s="779"/>
      <c r="F18" s="202"/>
      <c r="G18" s="569"/>
      <c r="H18" s="530">
        <f t="shared" si="0"/>
        <v>0</v>
      </c>
      <c r="I18" s="811"/>
      <c r="J18" s="202"/>
      <c r="K18" s="570"/>
      <c r="L18" s="531">
        <f t="shared" si="3"/>
        <v>0</v>
      </c>
      <c r="M18" s="779"/>
      <c r="N18" s="202"/>
      <c r="O18" s="569"/>
      <c r="P18" s="530">
        <f t="shared" si="1"/>
        <v>0</v>
      </c>
      <c r="Q18" s="811"/>
      <c r="R18" s="202"/>
      <c r="S18" s="569"/>
      <c r="T18" s="531"/>
      <c r="U18" s="568"/>
      <c r="V18" s="202"/>
      <c r="W18" s="188"/>
      <c r="X18" s="531"/>
      <c r="Y18" s="568"/>
      <c r="Z18" s="202"/>
      <c r="AA18" s="188"/>
      <c r="AB18" s="531"/>
      <c r="AC18" s="568"/>
      <c r="AD18" s="202"/>
      <c r="AE18" s="188"/>
      <c r="AF18" s="531"/>
      <c r="AG18" s="568"/>
      <c r="AH18" s="202"/>
      <c r="AI18" s="188"/>
      <c r="AJ18" s="531"/>
      <c r="AK18" s="568"/>
      <c r="AL18" s="202"/>
      <c r="AM18" s="188"/>
      <c r="AN18" s="531"/>
      <c r="AO18" s="568"/>
      <c r="AP18" s="202"/>
      <c r="AQ18" s="188"/>
      <c r="AR18" s="531"/>
      <c r="AS18" s="568"/>
      <c r="AT18" s="202"/>
      <c r="AU18" s="188"/>
      <c r="AV18" s="531"/>
      <c r="AW18" s="568"/>
      <c r="AX18" s="202"/>
      <c r="AY18" s="188"/>
      <c r="AZ18" s="531"/>
      <c r="BA18" s="568"/>
      <c r="BB18" s="202"/>
      <c r="BC18" s="188"/>
      <c r="BD18" s="531"/>
      <c r="BE18" s="568"/>
      <c r="BF18" s="202"/>
      <c r="BG18" s="188"/>
      <c r="BH18" s="531"/>
      <c r="BI18" s="568"/>
      <c r="BJ18" s="202"/>
      <c r="BK18" s="188"/>
      <c r="BL18" s="531"/>
      <c r="BM18" s="568"/>
      <c r="BN18" s="202"/>
      <c r="BO18" s="188"/>
      <c r="BP18" s="531"/>
      <c r="BQ18" s="568"/>
      <c r="BR18" s="202"/>
      <c r="BS18" s="188"/>
      <c r="BT18" s="531"/>
      <c r="BU18" s="568"/>
      <c r="BV18" s="202"/>
      <c r="BW18" s="188"/>
      <c r="BX18" s="531"/>
      <c r="BY18" s="568"/>
      <c r="BZ18" s="202"/>
      <c r="CA18" s="188"/>
      <c r="CB18" s="325"/>
      <c r="CC18" s="343"/>
      <c r="CD18" s="326"/>
      <c r="CE18" s="343"/>
      <c r="CF18" s="326"/>
      <c r="CG18" s="343"/>
      <c r="CH18" s="326"/>
      <c r="CI18" s="255"/>
      <c r="CJ18" s="531"/>
      <c r="CK18" s="568"/>
      <c r="CL18" s="202"/>
      <c r="CM18" s="188"/>
      <c r="CN18" s="531"/>
      <c r="CO18" s="568"/>
      <c r="CP18" s="202"/>
      <c r="CQ18" s="188"/>
      <c r="CR18" s="185">
        <f t="shared" si="4"/>
        <v>0</v>
      </c>
      <c r="CS18" s="186">
        <f t="shared" si="5"/>
        <v>0</v>
      </c>
      <c r="CT18" s="821">
        <f t="shared" si="6"/>
        <v>0</v>
      </c>
      <c r="CU18" s="822">
        <f t="shared" si="7"/>
        <v>0</v>
      </c>
      <c r="CV18" s="819"/>
      <c r="CW18" s="823"/>
      <c r="CX18" s="814"/>
      <c r="CY18" s="815"/>
      <c r="CZ18" s="819"/>
      <c r="DA18" s="823"/>
      <c r="DB18" s="814"/>
      <c r="DC18" s="815"/>
      <c r="DD18" s="819"/>
      <c r="DE18" s="823"/>
      <c r="DF18" s="814"/>
      <c r="DG18" s="815"/>
      <c r="DH18" s="830"/>
      <c r="DI18" s="820"/>
      <c r="DJ18" s="814"/>
      <c r="DK18" s="815"/>
      <c r="DL18" s="830"/>
      <c r="DM18" s="820"/>
      <c r="DN18" s="814"/>
      <c r="DO18" s="815"/>
      <c r="DP18" s="830"/>
      <c r="DQ18" s="820"/>
      <c r="DR18" s="814"/>
      <c r="DS18" s="815"/>
      <c r="DT18" s="830"/>
      <c r="DU18" s="820"/>
      <c r="DV18" s="814"/>
      <c r="DW18" s="815"/>
      <c r="DX18" s="830"/>
      <c r="DY18" s="820"/>
      <c r="DZ18" s="814"/>
      <c r="EA18" s="815"/>
      <c r="EB18" s="830"/>
      <c r="EC18" s="820"/>
      <c r="ED18" s="814"/>
      <c r="EE18" s="815"/>
      <c r="EF18" s="830"/>
      <c r="EG18" s="820"/>
      <c r="EH18" s="814"/>
      <c r="EI18" s="815"/>
      <c r="EJ18" s="830"/>
      <c r="EK18" s="820"/>
      <c r="EL18" s="814"/>
      <c r="EM18" s="815"/>
      <c r="EN18" s="830"/>
      <c r="EO18" s="820"/>
      <c r="EP18" s="814"/>
      <c r="EQ18" s="815"/>
      <c r="ER18" s="819">
        <f t="shared" si="8"/>
        <v>0</v>
      </c>
      <c r="ES18" s="820">
        <f t="shared" si="9"/>
        <v>0</v>
      </c>
      <c r="ET18" s="821">
        <f t="shared" si="10"/>
        <v>0</v>
      </c>
      <c r="EU18" s="822">
        <f t="shared" si="11"/>
        <v>0</v>
      </c>
      <c r="EV18" s="813"/>
      <c r="EW18" s="823"/>
      <c r="EX18" s="814"/>
      <c r="EY18" s="824"/>
      <c r="EZ18" s="816"/>
      <c r="FA18" s="817"/>
      <c r="FB18" s="818"/>
      <c r="FC18" s="817"/>
      <c r="FD18" s="818"/>
      <c r="FE18" s="817"/>
      <c r="FF18" s="818"/>
      <c r="FG18" s="817"/>
      <c r="FH18" s="818"/>
      <c r="FI18" s="817"/>
      <c r="FJ18" s="818"/>
      <c r="FK18" s="817"/>
      <c r="FL18" s="831"/>
      <c r="FN18" s="834">
        <f>IF(ISERR(CS115/CS102),0,(CS115/CS102))</f>
        <v>0</v>
      </c>
      <c r="FO18" s="835" t="s">
        <v>200</v>
      </c>
      <c r="FP18" s="835"/>
      <c r="FQ18" s="835"/>
      <c r="FR18" s="835"/>
      <c r="FS18" s="835"/>
      <c r="FT18" s="835"/>
      <c r="FU18" s="835"/>
      <c r="FV18" s="836"/>
    </row>
    <row r="19" spans="1:178" s="14" customFormat="1" ht="18" customHeight="1" x14ac:dyDescent="0.2">
      <c r="A19" s="780"/>
      <c r="B19" s="778"/>
      <c r="C19" s="907"/>
      <c r="D19" s="531">
        <f t="shared" si="2"/>
        <v>0</v>
      </c>
      <c r="E19" s="779"/>
      <c r="F19" s="202"/>
      <c r="G19" s="569"/>
      <c r="H19" s="530">
        <f t="shared" si="0"/>
        <v>0</v>
      </c>
      <c r="I19" s="811"/>
      <c r="J19" s="202"/>
      <c r="K19" s="570"/>
      <c r="L19" s="531">
        <f t="shared" si="3"/>
        <v>0</v>
      </c>
      <c r="M19" s="779"/>
      <c r="N19" s="202"/>
      <c r="O19" s="569"/>
      <c r="P19" s="530">
        <f t="shared" si="1"/>
        <v>0</v>
      </c>
      <c r="Q19" s="811"/>
      <c r="R19" s="202"/>
      <c r="S19" s="569"/>
      <c r="T19" s="531"/>
      <c r="U19" s="568"/>
      <c r="V19" s="202"/>
      <c r="W19" s="188"/>
      <c r="X19" s="531"/>
      <c r="Y19" s="568"/>
      <c r="Z19" s="202"/>
      <c r="AA19" s="188"/>
      <c r="AB19" s="531"/>
      <c r="AC19" s="568"/>
      <c r="AD19" s="202"/>
      <c r="AE19" s="188"/>
      <c r="AF19" s="531"/>
      <c r="AG19" s="568"/>
      <c r="AH19" s="202"/>
      <c r="AI19" s="188"/>
      <c r="AJ19" s="531"/>
      <c r="AK19" s="568"/>
      <c r="AL19" s="202"/>
      <c r="AM19" s="188"/>
      <c r="AN19" s="531"/>
      <c r="AO19" s="568"/>
      <c r="AP19" s="202"/>
      <c r="AQ19" s="188"/>
      <c r="AR19" s="531"/>
      <c r="AS19" s="568"/>
      <c r="AT19" s="202"/>
      <c r="AU19" s="188"/>
      <c r="AV19" s="531"/>
      <c r="AW19" s="568"/>
      <c r="AX19" s="202"/>
      <c r="AY19" s="188"/>
      <c r="AZ19" s="531"/>
      <c r="BA19" s="568"/>
      <c r="BB19" s="202"/>
      <c r="BC19" s="188"/>
      <c r="BD19" s="531"/>
      <c r="BE19" s="568"/>
      <c r="BF19" s="202"/>
      <c r="BG19" s="188"/>
      <c r="BH19" s="531"/>
      <c r="BI19" s="568"/>
      <c r="BJ19" s="202"/>
      <c r="BK19" s="188"/>
      <c r="BL19" s="531"/>
      <c r="BM19" s="568"/>
      <c r="BN19" s="202"/>
      <c r="BO19" s="188"/>
      <c r="BP19" s="531"/>
      <c r="BQ19" s="568"/>
      <c r="BR19" s="202"/>
      <c r="BS19" s="188"/>
      <c r="BT19" s="531"/>
      <c r="BU19" s="568"/>
      <c r="BV19" s="202"/>
      <c r="BW19" s="188"/>
      <c r="BX19" s="531"/>
      <c r="BY19" s="568"/>
      <c r="BZ19" s="202"/>
      <c r="CA19" s="188"/>
      <c r="CB19" s="325"/>
      <c r="CC19" s="343"/>
      <c r="CD19" s="326"/>
      <c r="CE19" s="343"/>
      <c r="CF19" s="326"/>
      <c r="CG19" s="343"/>
      <c r="CH19" s="326"/>
      <c r="CI19" s="255"/>
      <c r="CJ19" s="531"/>
      <c r="CK19" s="568"/>
      <c r="CL19" s="202"/>
      <c r="CM19" s="188"/>
      <c r="CN19" s="531"/>
      <c r="CO19" s="568"/>
      <c r="CP19" s="202"/>
      <c r="CQ19" s="188"/>
      <c r="CR19" s="185">
        <f t="shared" si="4"/>
        <v>0</v>
      </c>
      <c r="CS19" s="186">
        <f t="shared" si="5"/>
        <v>0</v>
      </c>
      <c r="CT19" s="821">
        <f t="shared" si="6"/>
        <v>0</v>
      </c>
      <c r="CU19" s="822">
        <f t="shared" si="7"/>
        <v>0</v>
      </c>
      <c r="CV19" s="819"/>
      <c r="CW19" s="823"/>
      <c r="CX19" s="814"/>
      <c r="CY19" s="815"/>
      <c r="CZ19" s="819"/>
      <c r="DA19" s="823"/>
      <c r="DB19" s="814"/>
      <c r="DC19" s="815"/>
      <c r="DD19" s="819"/>
      <c r="DE19" s="823"/>
      <c r="DF19" s="814"/>
      <c r="DG19" s="815"/>
      <c r="DH19" s="830"/>
      <c r="DI19" s="820"/>
      <c r="DJ19" s="814"/>
      <c r="DK19" s="815"/>
      <c r="DL19" s="830"/>
      <c r="DM19" s="820"/>
      <c r="DN19" s="814"/>
      <c r="DO19" s="815"/>
      <c r="DP19" s="830"/>
      <c r="DQ19" s="820"/>
      <c r="DR19" s="814"/>
      <c r="DS19" s="815"/>
      <c r="DT19" s="830"/>
      <c r="DU19" s="820"/>
      <c r="DV19" s="814"/>
      <c r="DW19" s="815"/>
      <c r="DX19" s="830"/>
      <c r="DY19" s="820"/>
      <c r="DZ19" s="814"/>
      <c r="EA19" s="815"/>
      <c r="EB19" s="830"/>
      <c r="EC19" s="820"/>
      <c r="ED19" s="814"/>
      <c r="EE19" s="815"/>
      <c r="EF19" s="830"/>
      <c r="EG19" s="820"/>
      <c r="EH19" s="814"/>
      <c r="EI19" s="815"/>
      <c r="EJ19" s="830"/>
      <c r="EK19" s="820"/>
      <c r="EL19" s="814"/>
      <c r="EM19" s="815"/>
      <c r="EN19" s="830"/>
      <c r="EO19" s="820"/>
      <c r="EP19" s="814"/>
      <c r="EQ19" s="815"/>
      <c r="ER19" s="819">
        <f t="shared" si="8"/>
        <v>0</v>
      </c>
      <c r="ES19" s="820">
        <f t="shared" si="9"/>
        <v>0</v>
      </c>
      <c r="ET19" s="821">
        <f t="shared" si="10"/>
        <v>0</v>
      </c>
      <c r="EU19" s="822">
        <f t="shared" si="11"/>
        <v>0</v>
      </c>
      <c r="EV19" s="813"/>
      <c r="EW19" s="823"/>
      <c r="EX19" s="814"/>
      <c r="EY19" s="824"/>
      <c r="EZ19" s="837"/>
      <c r="FA19" s="817"/>
      <c r="FB19" s="817"/>
      <c r="FC19" s="817"/>
      <c r="FD19" s="817"/>
      <c r="FE19" s="817"/>
      <c r="FF19" s="818"/>
      <c r="FG19" s="817"/>
      <c r="FH19" s="818"/>
      <c r="FI19" s="817"/>
      <c r="FJ19" s="818"/>
      <c r="FK19" s="817"/>
      <c r="FL19" s="831"/>
    </row>
    <row r="20" spans="1:178" s="14" customFormat="1" ht="18" customHeight="1" x14ac:dyDescent="0.3">
      <c r="A20" s="780"/>
      <c r="B20" s="778"/>
      <c r="C20" s="907"/>
      <c r="D20" s="531">
        <f t="shared" si="2"/>
        <v>0</v>
      </c>
      <c r="E20" s="779"/>
      <c r="F20" s="202"/>
      <c r="G20" s="569"/>
      <c r="H20" s="530">
        <f t="shared" si="0"/>
        <v>0</v>
      </c>
      <c r="I20" s="811"/>
      <c r="J20" s="202"/>
      <c r="K20" s="570"/>
      <c r="L20" s="531">
        <f t="shared" si="3"/>
        <v>0</v>
      </c>
      <c r="M20" s="779"/>
      <c r="N20" s="202"/>
      <c r="O20" s="569"/>
      <c r="P20" s="530">
        <f t="shared" si="1"/>
        <v>0</v>
      </c>
      <c r="Q20" s="811"/>
      <c r="R20" s="202"/>
      <c r="S20" s="569"/>
      <c r="T20" s="531"/>
      <c r="U20" s="568"/>
      <c r="V20" s="202"/>
      <c r="W20" s="188"/>
      <c r="X20" s="531"/>
      <c r="Y20" s="568"/>
      <c r="Z20" s="202"/>
      <c r="AA20" s="188"/>
      <c r="AB20" s="531"/>
      <c r="AC20" s="568"/>
      <c r="AD20" s="202"/>
      <c r="AE20" s="188"/>
      <c r="AF20" s="531"/>
      <c r="AG20" s="568"/>
      <c r="AH20" s="202"/>
      <c r="AI20" s="188"/>
      <c r="AJ20" s="531"/>
      <c r="AK20" s="568"/>
      <c r="AL20" s="202"/>
      <c r="AM20" s="188"/>
      <c r="AN20" s="531"/>
      <c r="AO20" s="568"/>
      <c r="AP20" s="202"/>
      <c r="AQ20" s="188"/>
      <c r="AR20" s="531"/>
      <c r="AS20" s="568"/>
      <c r="AT20" s="202"/>
      <c r="AU20" s="188"/>
      <c r="AV20" s="531"/>
      <c r="AW20" s="568"/>
      <c r="AX20" s="202"/>
      <c r="AY20" s="188"/>
      <c r="AZ20" s="531"/>
      <c r="BA20" s="568"/>
      <c r="BB20" s="202"/>
      <c r="BC20" s="188"/>
      <c r="BD20" s="531"/>
      <c r="BE20" s="568"/>
      <c r="BF20" s="202"/>
      <c r="BG20" s="188"/>
      <c r="BH20" s="531"/>
      <c r="BI20" s="568"/>
      <c r="BJ20" s="202"/>
      <c r="BK20" s="188"/>
      <c r="BL20" s="531"/>
      <c r="BM20" s="568"/>
      <c r="BN20" s="202"/>
      <c r="BO20" s="188"/>
      <c r="BP20" s="531"/>
      <c r="BQ20" s="568"/>
      <c r="BR20" s="202"/>
      <c r="BS20" s="188"/>
      <c r="BT20" s="531"/>
      <c r="BU20" s="568"/>
      <c r="BV20" s="202"/>
      <c r="BW20" s="188"/>
      <c r="BX20" s="531"/>
      <c r="BY20" s="568"/>
      <c r="BZ20" s="202"/>
      <c r="CA20" s="188"/>
      <c r="CB20" s="325"/>
      <c r="CC20" s="343"/>
      <c r="CD20" s="326"/>
      <c r="CE20" s="343"/>
      <c r="CF20" s="326"/>
      <c r="CG20" s="343"/>
      <c r="CH20" s="326"/>
      <c r="CI20" s="255"/>
      <c r="CJ20" s="531"/>
      <c r="CK20" s="568"/>
      <c r="CL20" s="202"/>
      <c r="CM20" s="188"/>
      <c r="CN20" s="531"/>
      <c r="CO20" s="568"/>
      <c r="CP20" s="202"/>
      <c r="CQ20" s="188"/>
      <c r="CR20" s="185">
        <f t="shared" si="4"/>
        <v>0</v>
      </c>
      <c r="CS20" s="186">
        <f t="shared" si="5"/>
        <v>0</v>
      </c>
      <c r="CT20" s="821">
        <f t="shared" si="6"/>
        <v>0</v>
      </c>
      <c r="CU20" s="822">
        <f t="shared" si="7"/>
        <v>0</v>
      </c>
      <c r="CV20" s="819"/>
      <c r="CW20" s="823"/>
      <c r="CX20" s="814"/>
      <c r="CY20" s="815"/>
      <c r="CZ20" s="819"/>
      <c r="DA20" s="823"/>
      <c r="DB20" s="814"/>
      <c r="DC20" s="815"/>
      <c r="DD20" s="819"/>
      <c r="DE20" s="823"/>
      <c r="DF20" s="814"/>
      <c r="DG20" s="815"/>
      <c r="DH20" s="830"/>
      <c r="DI20" s="820"/>
      <c r="DJ20" s="814"/>
      <c r="DK20" s="815"/>
      <c r="DL20" s="830"/>
      <c r="DM20" s="820"/>
      <c r="DN20" s="814"/>
      <c r="DO20" s="815"/>
      <c r="DP20" s="830"/>
      <c r="DQ20" s="820"/>
      <c r="DR20" s="814"/>
      <c r="DS20" s="815"/>
      <c r="DT20" s="830"/>
      <c r="DU20" s="820"/>
      <c r="DV20" s="814"/>
      <c r="DW20" s="815"/>
      <c r="DX20" s="830"/>
      <c r="DY20" s="820"/>
      <c r="DZ20" s="814"/>
      <c r="EA20" s="815"/>
      <c r="EB20" s="830"/>
      <c r="EC20" s="820"/>
      <c r="ED20" s="814"/>
      <c r="EE20" s="815"/>
      <c r="EF20" s="830"/>
      <c r="EG20" s="820"/>
      <c r="EH20" s="814"/>
      <c r="EI20" s="815"/>
      <c r="EJ20" s="830"/>
      <c r="EK20" s="820"/>
      <c r="EL20" s="814"/>
      <c r="EM20" s="815"/>
      <c r="EN20" s="830"/>
      <c r="EO20" s="820"/>
      <c r="EP20" s="814"/>
      <c r="EQ20" s="815"/>
      <c r="ER20" s="819">
        <f t="shared" si="8"/>
        <v>0</v>
      </c>
      <c r="ES20" s="820">
        <f t="shared" si="9"/>
        <v>0</v>
      </c>
      <c r="ET20" s="821">
        <f t="shared" si="10"/>
        <v>0</v>
      </c>
      <c r="EU20" s="822">
        <f t="shared" si="11"/>
        <v>0</v>
      </c>
      <c r="EV20" s="813"/>
      <c r="EW20" s="823"/>
      <c r="EX20" s="814"/>
      <c r="EY20" s="824"/>
      <c r="EZ20" s="837"/>
      <c r="FA20" s="817"/>
      <c r="FB20" s="817"/>
      <c r="FC20" s="817"/>
      <c r="FD20" s="817"/>
      <c r="FE20" s="817"/>
      <c r="FF20" s="818"/>
      <c r="FG20" s="817"/>
      <c r="FH20" s="818"/>
      <c r="FI20" s="817"/>
      <c r="FJ20" s="818"/>
      <c r="FK20" s="817"/>
      <c r="FL20" s="831"/>
      <c r="FO20" s="838" t="s">
        <v>201</v>
      </c>
      <c r="FP20" s="838"/>
      <c r="FQ20" s="838"/>
      <c r="FR20" s="838"/>
      <c r="FS20" s="838"/>
      <c r="FT20" s="838"/>
    </row>
    <row r="21" spans="1:178" s="14" customFormat="1" ht="18" customHeight="1" x14ac:dyDescent="0.2">
      <c r="A21" s="780"/>
      <c r="B21" s="778"/>
      <c r="C21" s="907"/>
      <c r="D21" s="531">
        <f t="shared" si="2"/>
        <v>0</v>
      </c>
      <c r="E21" s="779"/>
      <c r="F21" s="202"/>
      <c r="G21" s="569"/>
      <c r="H21" s="530">
        <f t="shared" si="0"/>
        <v>0</v>
      </c>
      <c r="I21" s="811"/>
      <c r="J21" s="202"/>
      <c r="K21" s="570"/>
      <c r="L21" s="531">
        <f t="shared" si="3"/>
        <v>0</v>
      </c>
      <c r="M21" s="779"/>
      <c r="N21" s="202"/>
      <c r="O21" s="569"/>
      <c r="P21" s="530">
        <f t="shared" si="1"/>
        <v>0</v>
      </c>
      <c r="Q21" s="811"/>
      <c r="R21" s="202"/>
      <c r="S21" s="569"/>
      <c r="T21" s="531"/>
      <c r="U21" s="568"/>
      <c r="V21" s="202"/>
      <c r="W21" s="188"/>
      <c r="X21" s="531"/>
      <c r="Y21" s="568"/>
      <c r="Z21" s="202"/>
      <c r="AA21" s="188"/>
      <c r="AB21" s="531"/>
      <c r="AC21" s="568"/>
      <c r="AD21" s="202"/>
      <c r="AE21" s="188"/>
      <c r="AF21" s="531"/>
      <c r="AG21" s="568"/>
      <c r="AH21" s="202"/>
      <c r="AI21" s="188"/>
      <c r="AJ21" s="531"/>
      <c r="AK21" s="568"/>
      <c r="AL21" s="202"/>
      <c r="AM21" s="188"/>
      <c r="AN21" s="531"/>
      <c r="AO21" s="568"/>
      <c r="AP21" s="202"/>
      <c r="AQ21" s="188"/>
      <c r="AR21" s="531"/>
      <c r="AS21" s="568"/>
      <c r="AT21" s="202"/>
      <c r="AU21" s="188"/>
      <c r="AV21" s="531"/>
      <c r="AW21" s="568"/>
      <c r="AX21" s="202"/>
      <c r="AY21" s="188"/>
      <c r="AZ21" s="531"/>
      <c r="BA21" s="568"/>
      <c r="BB21" s="202"/>
      <c r="BC21" s="188"/>
      <c r="BD21" s="531"/>
      <c r="BE21" s="568"/>
      <c r="BF21" s="202"/>
      <c r="BG21" s="188"/>
      <c r="BH21" s="531"/>
      <c r="BI21" s="568"/>
      <c r="BJ21" s="202"/>
      <c r="BK21" s="188"/>
      <c r="BL21" s="531"/>
      <c r="BM21" s="568"/>
      <c r="BN21" s="202"/>
      <c r="BO21" s="188"/>
      <c r="BP21" s="531"/>
      <c r="BQ21" s="568"/>
      <c r="BR21" s="202"/>
      <c r="BS21" s="188"/>
      <c r="BT21" s="531"/>
      <c r="BU21" s="568"/>
      <c r="BV21" s="202"/>
      <c r="BW21" s="188"/>
      <c r="BX21" s="531"/>
      <c r="BY21" s="568"/>
      <c r="BZ21" s="202"/>
      <c r="CA21" s="188"/>
      <c r="CB21" s="325"/>
      <c r="CC21" s="343"/>
      <c r="CD21" s="326"/>
      <c r="CE21" s="343"/>
      <c r="CF21" s="326"/>
      <c r="CG21" s="343"/>
      <c r="CH21" s="326"/>
      <c r="CI21" s="255"/>
      <c r="CJ21" s="531"/>
      <c r="CK21" s="568"/>
      <c r="CL21" s="202"/>
      <c r="CM21" s="188"/>
      <c r="CN21" s="531"/>
      <c r="CO21" s="568"/>
      <c r="CP21" s="202"/>
      <c r="CQ21" s="188"/>
      <c r="CR21" s="185">
        <f t="shared" si="4"/>
        <v>0</v>
      </c>
      <c r="CS21" s="186">
        <f t="shared" si="5"/>
        <v>0</v>
      </c>
      <c r="CT21" s="821">
        <f t="shared" si="6"/>
        <v>0</v>
      </c>
      <c r="CU21" s="822">
        <f t="shared" si="7"/>
        <v>0</v>
      </c>
      <c r="CV21" s="819"/>
      <c r="CW21" s="823"/>
      <c r="CX21" s="814"/>
      <c r="CY21" s="815"/>
      <c r="CZ21" s="819"/>
      <c r="DA21" s="823"/>
      <c r="DB21" s="814"/>
      <c r="DC21" s="815"/>
      <c r="DD21" s="819"/>
      <c r="DE21" s="823"/>
      <c r="DF21" s="814"/>
      <c r="DG21" s="815"/>
      <c r="DH21" s="830"/>
      <c r="DI21" s="820"/>
      <c r="DJ21" s="814"/>
      <c r="DK21" s="815"/>
      <c r="DL21" s="830"/>
      <c r="DM21" s="820"/>
      <c r="DN21" s="814"/>
      <c r="DO21" s="815"/>
      <c r="DP21" s="830"/>
      <c r="DQ21" s="820"/>
      <c r="DR21" s="814"/>
      <c r="DS21" s="815"/>
      <c r="DT21" s="830"/>
      <c r="DU21" s="820"/>
      <c r="DV21" s="814"/>
      <c r="DW21" s="815"/>
      <c r="DX21" s="830"/>
      <c r="DY21" s="820"/>
      <c r="DZ21" s="814"/>
      <c r="EA21" s="815"/>
      <c r="EB21" s="830"/>
      <c r="EC21" s="820"/>
      <c r="ED21" s="814"/>
      <c r="EE21" s="815"/>
      <c r="EF21" s="830"/>
      <c r="EG21" s="820"/>
      <c r="EH21" s="814"/>
      <c r="EI21" s="815"/>
      <c r="EJ21" s="830"/>
      <c r="EK21" s="820"/>
      <c r="EL21" s="814"/>
      <c r="EM21" s="815"/>
      <c r="EN21" s="830"/>
      <c r="EO21" s="820"/>
      <c r="EP21" s="814"/>
      <c r="EQ21" s="815"/>
      <c r="ER21" s="819">
        <f t="shared" si="8"/>
        <v>0</v>
      </c>
      <c r="ES21" s="820">
        <f t="shared" si="9"/>
        <v>0</v>
      </c>
      <c r="ET21" s="821">
        <f t="shared" si="10"/>
        <v>0</v>
      </c>
      <c r="EU21" s="822">
        <f t="shared" si="11"/>
        <v>0</v>
      </c>
      <c r="EV21" s="813"/>
      <c r="EW21" s="823"/>
      <c r="EX21" s="814"/>
      <c r="EY21" s="824"/>
      <c r="EZ21" s="837"/>
      <c r="FA21" s="817"/>
      <c r="FB21" s="817"/>
      <c r="FC21" s="817"/>
      <c r="FD21" s="817"/>
      <c r="FE21" s="817"/>
      <c r="FF21" s="818"/>
      <c r="FG21" s="817"/>
      <c r="FH21" s="818"/>
      <c r="FI21" s="817"/>
      <c r="FJ21" s="818"/>
      <c r="FK21" s="817"/>
      <c r="FL21" s="831"/>
    </row>
    <row r="22" spans="1:178" s="14" customFormat="1" ht="18" customHeight="1" x14ac:dyDescent="0.2">
      <c r="A22" s="780"/>
      <c r="B22" s="778"/>
      <c r="C22" s="907"/>
      <c r="D22" s="531">
        <f t="shared" si="2"/>
        <v>0</v>
      </c>
      <c r="E22" s="779"/>
      <c r="F22" s="202"/>
      <c r="G22" s="569"/>
      <c r="H22" s="530">
        <f t="shared" si="0"/>
        <v>0</v>
      </c>
      <c r="I22" s="811"/>
      <c r="J22" s="202"/>
      <c r="K22" s="570"/>
      <c r="L22" s="531">
        <f t="shared" si="3"/>
        <v>0</v>
      </c>
      <c r="M22" s="779"/>
      <c r="N22" s="202"/>
      <c r="O22" s="569"/>
      <c r="P22" s="530">
        <f t="shared" si="1"/>
        <v>0</v>
      </c>
      <c r="Q22" s="811"/>
      <c r="R22" s="202"/>
      <c r="S22" s="569"/>
      <c r="T22" s="531"/>
      <c r="U22" s="568"/>
      <c r="V22" s="202"/>
      <c r="W22" s="188"/>
      <c r="X22" s="531"/>
      <c r="Y22" s="568"/>
      <c r="Z22" s="202"/>
      <c r="AA22" s="188"/>
      <c r="AB22" s="531"/>
      <c r="AC22" s="568"/>
      <c r="AD22" s="202"/>
      <c r="AE22" s="188"/>
      <c r="AF22" s="531"/>
      <c r="AG22" s="568"/>
      <c r="AH22" s="202"/>
      <c r="AI22" s="188"/>
      <c r="AJ22" s="531"/>
      <c r="AK22" s="568"/>
      <c r="AL22" s="202"/>
      <c r="AM22" s="188"/>
      <c r="AN22" s="531"/>
      <c r="AO22" s="568"/>
      <c r="AP22" s="202"/>
      <c r="AQ22" s="188"/>
      <c r="AR22" s="531"/>
      <c r="AS22" s="568"/>
      <c r="AT22" s="202"/>
      <c r="AU22" s="188"/>
      <c r="AV22" s="531"/>
      <c r="AW22" s="568"/>
      <c r="AX22" s="202"/>
      <c r="AY22" s="188"/>
      <c r="AZ22" s="531"/>
      <c r="BA22" s="568"/>
      <c r="BB22" s="202"/>
      <c r="BC22" s="188"/>
      <c r="BD22" s="531"/>
      <c r="BE22" s="568"/>
      <c r="BF22" s="202"/>
      <c r="BG22" s="188"/>
      <c r="BH22" s="531"/>
      <c r="BI22" s="568"/>
      <c r="BJ22" s="202"/>
      <c r="BK22" s="188"/>
      <c r="BL22" s="531"/>
      <c r="BM22" s="568"/>
      <c r="BN22" s="202"/>
      <c r="BO22" s="188"/>
      <c r="BP22" s="531"/>
      <c r="BQ22" s="568"/>
      <c r="BR22" s="202"/>
      <c r="BS22" s="188"/>
      <c r="BT22" s="531"/>
      <c r="BU22" s="568"/>
      <c r="BV22" s="202"/>
      <c r="BW22" s="188"/>
      <c r="BX22" s="531"/>
      <c r="BY22" s="568"/>
      <c r="BZ22" s="202"/>
      <c r="CA22" s="188"/>
      <c r="CB22" s="325"/>
      <c r="CC22" s="343"/>
      <c r="CD22" s="326"/>
      <c r="CE22" s="343"/>
      <c r="CF22" s="326"/>
      <c r="CG22" s="343"/>
      <c r="CH22" s="326"/>
      <c r="CI22" s="255"/>
      <c r="CJ22" s="531"/>
      <c r="CK22" s="568"/>
      <c r="CL22" s="202"/>
      <c r="CM22" s="188"/>
      <c r="CN22" s="531"/>
      <c r="CO22" s="568"/>
      <c r="CP22" s="202"/>
      <c r="CQ22" s="188"/>
      <c r="CR22" s="185">
        <f t="shared" si="4"/>
        <v>0</v>
      </c>
      <c r="CS22" s="186">
        <f t="shared" si="5"/>
        <v>0</v>
      </c>
      <c r="CT22" s="821">
        <f t="shared" si="6"/>
        <v>0</v>
      </c>
      <c r="CU22" s="822">
        <f t="shared" si="7"/>
        <v>0</v>
      </c>
      <c r="CV22" s="819"/>
      <c r="CW22" s="823"/>
      <c r="CX22" s="814"/>
      <c r="CY22" s="815"/>
      <c r="CZ22" s="819"/>
      <c r="DA22" s="823"/>
      <c r="DB22" s="814"/>
      <c r="DC22" s="815"/>
      <c r="DD22" s="819"/>
      <c r="DE22" s="823"/>
      <c r="DF22" s="814"/>
      <c r="DG22" s="815"/>
      <c r="DH22" s="830"/>
      <c r="DI22" s="820"/>
      <c r="DJ22" s="814"/>
      <c r="DK22" s="815"/>
      <c r="DL22" s="830"/>
      <c r="DM22" s="820"/>
      <c r="DN22" s="814"/>
      <c r="DO22" s="815"/>
      <c r="DP22" s="830"/>
      <c r="DQ22" s="820"/>
      <c r="DR22" s="814"/>
      <c r="DS22" s="815"/>
      <c r="DT22" s="830"/>
      <c r="DU22" s="820"/>
      <c r="DV22" s="814"/>
      <c r="DW22" s="815"/>
      <c r="DX22" s="830"/>
      <c r="DY22" s="820"/>
      <c r="DZ22" s="814"/>
      <c r="EA22" s="815"/>
      <c r="EB22" s="830"/>
      <c r="EC22" s="820"/>
      <c r="ED22" s="814"/>
      <c r="EE22" s="815"/>
      <c r="EF22" s="830"/>
      <c r="EG22" s="820"/>
      <c r="EH22" s="814"/>
      <c r="EI22" s="815"/>
      <c r="EJ22" s="830"/>
      <c r="EK22" s="820"/>
      <c r="EL22" s="814"/>
      <c r="EM22" s="815"/>
      <c r="EN22" s="830"/>
      <c r="EO22" s="820"/>
      <c r="EP22" s="814"/>
      <c r="EQ22" s="815"/>
      <c r="ER22" s="819">
        <f t="shared" si="8"/>
        <v>0</v>
      </c>
      <c r="ES22" s="820">
        <f t="shared" si="9"/>
        <v>0</v>
      </c>
      <c r="ET22" s="821">
        <f t="shared" si="10"/>
        <v>0</v>
      </c>
      <c r="EU22" s="822">
        <f t="shared" si="11"/>
        <v>0</v>
      </c>
      <c r="EV22" s="813"/>
      <c r="EW22" s="823"/>
      <c r="EX22" s="814"/>
      <c r="EY22" s="824"/>
      <c r="EZ22" s="837"/>
      <c r="FA22" s="817"/>
      <c r="FB22" s="817"/>
      <c r="FC22" s="817"/>
      <c r="FD22" s="817"/>
      <c r="FE22" s="817"/>
      <c r="FF22" s="818"/>
      <c r="FG22" s="817"/>
      <c r="FH22" s="818"/>
      <c r="FI22" s="817"/>
      <c r="FJ22" s="818"/>
      <c r="FK22" s="817"/>
      <c r="FL22" s="831"/>
    </row>
    <row r="23" spans="1:178" s="14" customFormat="1" ht="18" customHeight="1" x14ac:dyDescent="0.2">
      <c r="A23" s="780"/>
      <c r="B23" s="778"/>
      <c r="C23" s="907"/>
      <c r="D23" s="531">
        <f t="shared" si="2"/>
        <v>0</v>
      </c>
      <c r="E23" s="779"/>
      <c r="F23" s="202"/>
      <c r="G23" s="569"/>
      <c r="H23" s="531">
        <f t="shared" si="0"/>
        <v>0</v>
      </c>
      <c r="I23" s="811"/>
      <c r="J23" s="202"/>
      <c r="K23" s="570"/>
      <c r="L23" s="531">
        <f t="shared" si="3"/>
        <v>0</v>
      </c>
      <c r="M23" s="779"/>
      <c r="N23" s="202"/>
      <c r="O23" s="569"/>
      <c r="P23" s="530">
        <f t="shared" si="1"/>
        <v>0</v>
      </c>
      <c r="Q23" s="811"/>
      <c r="R23" s="202"/>
      <c r="S23" s="569"/>
      <c r="T23" s="573"/>
      <c r="U23" s="186"/>
      <c r="V23" s="202"/>
      <c r="W23" s="188"/>
      <c r="X23" s="531"/>
      <c r="Y23" s="186"/>
      <c r="Z23" s="202"/>
      <c r="AA23" s="188"/>
      <c r="AB23" s="531"/>
      <c r="AC23" s="186"/>
      <c r="AD23" s="202"/>
      <c r="AE23" s="188"/>
      <c r="AF23" s="531"/>
      <c r="AG23" s="186"/>
      <c r="AH23" s="202"/>
      <c r="AI23" s="188"/>
      <c r="AJ23" s="531"/>
      <c r="AK23" s="186"/>
      <c r="AL23" s="202"/>
      <c r="AM23" s="188"/>
      <c r="AN23" s="531"/>
      <c r="AO23" s="186"/>
      <c r="AP23" s="202"/>
      <c r="AQ23" s="188"/>
      <c r="AR23" s="531"/>
      <c r="AS23" s="186"/>
      <c r="AT23" s="202"/>
      <c r="AU23" s="188"/>
      <c r="AV23" s="531"/>
      <c r="AW23" s="186"/>
      <c r="AX23" s="202"/>
      <c r="AY23" s="188"/>
      <c r="AZ23" s="531"/>
      <c r="BA23" s="186"/>
      <c r="BB23" s="202"/>
      <c r="BC23" s="188"/>
      <c r="BD23" s="531"/>
      <c r="BE23" s="186"/>
      <c r="BF23" s="202"/>
      <c r="BG23" s="188"/>
      <c r="BH23" s="531"/>
      <c r="BI23" s="186"/>
      <c r="BJ23" s="202"/>
      <c r="BK23" s="188"/>
      <c r="BL23" s="531"/>
      <c r="BM23" s="186"/>
      <c r="BN23" s="202"/>
      <c r="BO23" s="188"/>
      <c r="BP23" s="531"/>
      <c r="BQ23" s="186"/>
      <c r="BR23" s="202"/>
      <c r="BS23" s="188"/>
      <c r="BT23" s="531"/>
      <c r="BU23" s="186"/>
      <c r="BV23" s="202"/>
      <c r="BW23" s="188"/>
      <c r="BX23" s="531"/>
      <c r="BY23" s="186"/>
      <c r="BZ23" s="202"/>
      <c r="CA23" s="188"/>
      <c r="CB23" s="325"/>
      <c r="CC23" s="343"/>
      <c r="CD23" s="326"/>
      <c r="CE23" s="343"/>
      <c r="CF23" s="326"/>
      <c r="CG23" s="343"/>
      <c r="CH23" s="326"/>
      <c r="CI23" s="255"/>
      <c r="CJ23" s="531"/>
      <c r="CK23" s="186"/>
      <c r="CL23" s="202"/>
      <c r="CM23" s="188"/>
      <c r="CN23" s="531"/>
      <c r="CO23" s="186"/>
      <c r="CP23" s="202"/>
      <c r="CQ23" s="188"/>
      <c r="CR23" s="185">
        <f t="shared" si="4"/>
        <v>0</v>
      </c>
      <c r="CS23" s="186">
        <f t="shared" si="5"/>
        <v>0</v>
      </c>
      <c r="CT23" s="821">
        <f t="shared" si="6"/>
        <v>0</v>
      </c>
      <c r="CU23" s="822">
        <f t="shared" si="7"/>
        <v>0</v>
      </c>
      <c r="CV23" s="819"/>
      <c r="CW23" s="823"/>
      <c r="CX23" s="814"/>
      <c r="CY23" s="815"/>
      <c r="CZ23" s="819"/>
      <c r="DA23" s="823"/>
      <c r="DB23" s="814"/>
      <c r="DC23" s="815"/>
      <c r="DD23" s="819"/>
      <c r="DE23" s="823"/>
      <c r="DF23" s="814"/>
      <c r="DG23" s="815"/>
      <c r="DH23" s="830"/>
      <c r="DI23" s="820"/>
      <c r="DJ23" s="814"/>
      <c r="DK23" s="815"/>
      <c r="DL23" s="830"/>
      <c r="DM23" s="820"/>
      <c r="DN23" s="814"/>
      <c r="DO23" s="815"/>
      <c r="DP23" s="830"/>
      <c r="DQ23" s="820"/>
      <c r="DR23" s="814"/>
      <c r="DS23" s="815"/>
      <c r="DT23" s="830"/>
      <c r="DU23" s="820"/>
      <c r="DV23" s="814"/>
      <c r="DW23" s="815"/>
      <c r="DX23" s="830"/>
      <c r="DY23" s="820"/>
      <c r="DZ23" s="814"/>
      <c r="EA23" s="815"/>
      <c r="EB23" s="830"/>
      <c r="EC23" s="820"/>
      <c r="ED23" s="814"/>
      <c r="EE23" s="815"/>
      <c r="EF23" s="830"/>
      <c r="EG23" s="820"/>
      <c r="EH23" s="814"/>
      <c r="EI23" s="815"/>
      <c r="EJ23" s="830"/>
      <c r="EK23" s="820"/>
      <c r="EL23" s="814"/>
      <c r="EM23" s="815"/>
      <c r="EN23" s="830"/>
      <c r="EO23" s="820"/>
      <c r="EP23" s="814"/>
      <c r="EQ23" s="815"/>
      <c r="ER23" s="819">
        <f t="shared" si="8"/>
        <v>0</v>
      </c>
      <c r="ES23" s="820">
        <f t="shared" si="9"/>
        <v>0</v>
      </c>
      <c r="ET23" s="821">
        <f t="shared" si="10"/>
        <v>0</v>
      </c>
      <c r="EU23" s="822">
        <f t="shared" si="11"/>
        <v>0</v>
      </c>
      <c r="EV23" s="813"/>
      <c r="EW23" s="823"/>
      <c r="EX23" s="814"/>
      <c r="EY23" s="824"/>
      <c r="EZ23" s="837"/>
      <c r="FA23" s="817"/>
      <c r="FB23" s="817"/>
      <c r="FC23" s="817"/>
      <c r="FD23" s="817"/>
      <c r="FE23" s="817"/>
      <c r="FF23" s="818"/>
      <c r="FG23" s="817"/>
      <c r="FH23" s="818"/>
      <c r="FI23" s="817"/>
      <c r="FJ23" s="818"/>
      <c r="FK23" s="817"/>
      <c r="FL23" s="831"/>
    </row>
    <row r="24" spans="1:178" s="14" customFormat="1" ht="18" customHeight="1" x14ac:dyDescent="0.2">
      <c r="A24" s="780"/>
      <c r="B24" s="778"/>
      <c r="C24" s="907"/>
      <c r="D24" s="531">
        <f t="shared" si="2"/>
        <v>0</v>
      </c>
      <c r="E24" s="779"/>
      <c r="F24" s="202"/>
      <c r="G24" s="569"/>
      <c r="H24" s="531">
        <f t="shared" si="0"/>
        <v>0</v>
      </c>
      <c r="I24" s="811"/>
      <c r="J24" s="202"/>
      <c r="K24" s="570"/>
      <c r="L24" s="531">
        <f t="shared" si="3"/>
        <v>0</v>
      </c>
      <c r="M24" s="779"/>
      <c r="N24" s="202"/>
      <c r="O24" s="569"/>
      <c r="P24" s="530">
        <f t="shared" si="1"/>
        <v>0</v>
      </c>
      <c r="Q24" s="811"/>
      <c r="R24" s="202"/>
      <c r="S24" s="569"/>
      <c r="T24" s="573"/>
      <c r="U24" s="186"/>
      <c r="V24" s="202"/>
      <c r="W24" s="188"/>
      <c r="X24" s="531"/>
      <c r="Y24" s="186"/>
      <c r="Z24" s="202"/>
      <c r="AA24" s="188"/>
      <c r="AB24" s="531"/>
      <c r="AC24" s="186"/>
      <c r="AD24" s="202"/>
      <c r="AE24" s="188"/>
      <c r="AF24" s="531"/>
      <c r="AG24" s="186"/>
      <c r="AH24" s="202"/>
      <c r="AI24" s="188"/>
      <c r="AJ24" s="531"/>
      <c r="AK24" s="186"/>
      <c r="AL24" s="202"/>
      <c r="AM24" s="188"/>
      <c r="AN24" s="531"/>
      <c r="AO24" s="186"/>
      <c r="AP24" s="202"/>
      <c r="AQ24" s="188"/>
      <c r="AR24" s="531"/>
      <c r="AS24" s="186"/>
      <c r="AT24" s="202"/>
      <c r="AU24" s="188"/>
      <c r="AV24" s="531"/>
      <c r="AW24" s="186"/>
      <c r="AX24" s="202"/>
      <c r="AY24" s="188"/>
      <c r="AZ24" s="531"/>
      <c r="BA24" s="186"/>
      <c r="BB24" s="202"/>
      <c r="BC24" s="188"/>
      <c r="BD24" s="531"/>
      <c r="BE24" s="186"/>
      <c r="BF24" s="202"/>
      <c r="BG24" s="188"/>
      <c r="BH24" s="531"/>
      <c r="BI24" s="186"/>
      <c r="BJ24" s="202"/>
      <c r="BK24" s="188"/>
      <c r="BL24" s="531"/>
      <c r="BM24" s="186"/>
      <c r="BN24" s="202"/>
      <c r="BO24" s="188"/>
      <c r="BP24" s="531"/>
      <c r="BQ24" s="186"/>
      <c r="BR24" s="202"/>
      <c r="BS24" s="188"/>
      <c r="BT24" s="531"/>
      <c r="BU24" s="186"/>
      <c r="BV24" s="202"/>
      <c r="BW24" s="188"/>
      <c r="BX24" s="531"/>
      <c r="BY24" s="186"/>
      <c r="BZ24" s="202"/>
      <c r="CA24" s="188"/>
      <c r="CB24" s="325"/>
      <c r="CC24" s="343"/>
      <c r="CD24" s="326"/>
      <c r="CE24" s="343"/>
      <c r="CF24" s="326"/>
      <c r="CG24" s="343"/>
      <c r="CH24" s="326"/>
      <c r="CI24" s="255"/>
      <c r="CJ24" s="531"/>
      <c r="CK24" s="186"/>
      <c r="CL24" s="202"/>
      <c r="CM24" s="188"/>
      <c r="CN24" s="531"/>
      <c r="CO24" s="186"/>
      <c r="CP24" s="202"/>
      <c r="CQ24" s="188"/>
      <c r="CR24" s="185">
        <f t="shared" si="4"/>
        <v>0</v>
      </c>
      <c r="CS24" s="186">
        <f t="shared" si="5"/>
        <v>0</v>
      </c>
      <c r="CT24" s="821">
        <f t="shared" si="6"/>
        <v>0</v>
      </c>
      <c r="CU24" s="822">
        <f t="shared" si="7"/>
        <v>0</v>
      </c>
      <c r="CV24" s="819"/>
      <c r="CW24" s="823"/>
      <c r="CX24" s="814"/>
      <c r="CY24" s="815"/>
      <c r="CZ24" s="819"/>
      <c r="DA24" s="823"/>
      <c r="DB24" s="814"/>
      <c r="DC24" s="815"/>
      <c r="DD24" s="819"/>
      <c r="DE24" s="823"/>
      <c r="DF24" s="814"/>
      <c r="DG24" s="815"/>
      <c r="DH24" s="830"/>
      <c r="DI24" s="820"/>
      <c r="DJ24" s="814"/>
      <c r="DK24" s="815"/>
      <c r="DL24" s="830"/>
      <c r="DM24" s="820"/>
      <c r="DN24" s="814"/>
      <c r="DO24" s="815"/>
      <c r="DP24" s="830"/>
      <c r="DQ24" s="820"/>
      <c r="DR24" s="814"/>
      <c r="DS24" s="815"/>
      <c r="DT24" s="830"/>
      <c r="DU24" s="820"/>
      <c r="DV24" s="814"/>
      <c r="DW24" s="815"/>
      <c r="DX24" s="830"/>
      <c r="DY24" s="820"/>
      <c r="DZ24" s="814"/>
      <c r="EA24" s="815"/>
      <c r="EB24" s="830"/>
      <c r="EC24" s="820"/>
      <c r="ED24" s="814"/>
      <c r="EE24" s="815"/>
      <c r="EF24" s="830"/>
      <c r="EG24" s="820"/>
      <c r="EH24" s="814"/>
      <c r="EI24" s="815"/>
      <c r="EJ24" s="830"/>
      <c r="EK24" s="820"/>
      <c r="EL24" s="814"/>
      <c r="EM24" s="815"/>
      <c r="EN24" s="830"/>
      <c r="EO24" s="820"/>
      <c r="EP24" s="814"/>
      <c r="EQ24" s="815"/>
      <c r="ER24" s="819">
        <f t="shared" si="8"/>
        <v>0</v>
      </c>
      <c r="ES24" s="820">
        <f t="shared" si="9"/>
        <v>0</v>
      </c>
      <c r="ET24" s="821">
        <f t="shared" si="10"/>
        <v>0</v>
      </c>
      <c r="EU24" s="822">
        <f t="shared" si="11"/>
        <v>0</v>
      </c>
      <c r="EV24" s="813"/>
      <c r="EW24" s="823"/>
      <c r="EX24" s="814"/>
      <c r="EY24" s="824"/>
      <c r="EZ24" s="837"/>
      <c r="FA24" s="817"/>
      <c r="FB24" s="817"/>
      <c r="FC24" s="817"/>
      <c r="FD24" s="817"/>
      <c r="FE24" s="817"/>
      <c r="FF24" s="818"/>
      <c r="FG24" s="817"/>
      <c r="FH24" s="818"/>
      <c r="FI24" s="817"/>
      <c r="FJ24" s="818"/>
      <c r="FK24" s="817"/>
      <c r="FL24" s="831"/>
    </row>
    <row r="25" spans="1:178" s="14" customFormat="1" ht="18" customHeight="1" x14ac:dyDescent="0.2">
      <c r="A25" s="780"/>
      <c r="B25" s="778"/>
      <c r="C25" s="907"/>
      <c r="D25" s="531">
        <f t="shared" si="2"/>
        <v>0</v>
      </c>
      <c r="E25" s="779"/>
      <c r="F25" s="202"/>
      <c r="G25" s="569"/>
      <c r="H25" s="531">
        <f t="shared" si="0"/>
        <v>0</v>
      </c>
      <c r="I25" s="811"/>
      <c r="J25" s="202"/>
      <c r="K25" s="570"/>
      <c r="L25" s="531">
        <f t="shared" si="3"/>
        <v>0</v>
      </c>
      <c r="M25" s="779"/>
      <c r="N25" s="202"/>
      <c r="O25" s="569"/>
      <c r="P25" s="530">
        <f t="shared" si="1"/>
        <v>0</v>
      </c>
      <c r="Q25" s="811"/>
      <c r="R25" s="202"/>
      <c r="S25" s="569"/>
      <c r="T25" s="573"/>
      <c r="U25" s="186"/>
      <c r="V25" s="202"/>
      <c r="W25" s="188"/>
      <c r="X25" s="531"/>
      <c r="Y25" s="186"/>
      <c r="Z25" s="202"/>
      <c r="AA25" s="188"/>
      <c r="AB25" s="531"/>
      <c r="AC25" s="186"/>
      <c r="AD25" s="202"/>
      <c r="AE25" s="188"/>
      <c r="AF25" s="531"/>
      <c r="AG25" s="186"/>
      <c r="AH25" s="202"/>
      <c r="AI25" s="188"/>
      <c r="AJ25" s="531"/>
      <c r="AK25" s="186"/>
      <c r="AL25" s="202"/>
      <c r="AM25" s="188"/>
      <c r="AN25" s="531"/>
      <c r="AO25" s="186"/>
      <c r="AP25" s="202"/>
      <c r="AQ25" s="188"/>
      <c r="AR25" s="531"/>
      <c r="AS25" s="186"/>
      <c r="AT25" s="202"/>
      <c r="AU25" s="188"/>
      <c r="AV25" s="531"/>
      <c r="AW25" s="186"/>
      <c r="AX25" s="202"/>
      <c r="AY25" s="188"/>
      <c r="AZ25" s="531"/>
      <c r="BA25" s="186"/>
      <c r="BB25" s="202"/>
      <c r="BC25" s="188"/>
      <c r="BD25" s="531"/>
      <c r="BE25" s="186"/>
      <c r="BF25" s="202"/>
      <c r="BG25" s="188"/>
      <c r="BH25" s="531"/>
      <c r="BI25" s="186"/>
      <c r="BJ25" s="202"/>
      <c r="BK25" s="188"/>
      <c r="BL25" s="531"/>
      <c r="BM25" s="186"/>
      <c r="BN25" s="202"/>
      <c r="BO25" s="188"/>
      <c r="BP25" s="531"/>
      <c r="BQ25" s="186"/>
      <c r="BR25" s="202"/>
      <c r="BS25" s="188"/>
      <c r="BT25" s="531"/>
      <c r="BU25" s="186"/>
      <c r="BV25" s="202"/>
      <c r="BW25" s="188"/>
      <c r="BX25" s="531"/>
      <c r="BY25" s="186"/>
      <c r="BZ25" s="202"/>
      <c r="CA25" s="188"/>
      <c r="CB25" s="325"/>
      <c r="CC25" s="343"/>
      <c r="CD25" s="326"/>
      <c r="CE25" s="343"/>
      <c r="CF25" s="326"/>
      <c r="CG25" s="343"/>
      <c r="CH25" s="326"/>
      <c r="CI25" s="255"/>
      <c r="CJ25" s="531"/>
      <c r="CK25" s="186"/>
      <c r="CL25" s="202"/>
      <c r="CM25" s="188"/>
      <c r="CN25" s="531"/>
      <c r="CO25" s="186"/>
      <c r="CP25" s="202"/>
      <c r="CQ25" s="188"/>
      <c r="CR25" s="185">
        <f t="shared" si="4"/>
        <v>0</v>
      </c>
      <c r="CS25" s="186">
        <f t="shared" si="5"/>
        <v>0</v>
      </c>
      <c r="CT25" s="821">
        <f t="shared" si="6"/>
        <v>0</v>
      </c>
      <c r="CU25" s="822">
        <f t="shared" si="7"/>
        <v>0</v>
      </c>
      <c r="CV25" s="819"/>
      <c r="CW25" s="823"/>
      <c r="CX25" s="814"/>
      <c r="CY25" s="815"/>
      <c r="CZ25" s="819"/>
      <c r="DA25" s="823"/>
      <c r="DB25" s="814"/>
      <c r="DC25" s="815"/>
      <c r="DD25" s="819"/>
      <c r="DE25" s="823"/>
      <c r="DF25" s="814"/>
      <c r="DG25" s="815"/>
      <c r="DH25" s="830"/>
      <c r="DI25" s="820"/>
      <c r="DJ25" s="814"/>
      <c r="DK25" s="815"/>
      <c r="DL25" s="830"/>
      <c r="DM25" s="820"/>
      <c r="DN25" s="814"/>
      <c r="DO25" s="815"/>
      <c r="DP25" s="830"/>
      <c r="DQ25" s="820"/>
      <c r="DR25" s="814"/>
      <c r="DS25" s="815"/>
      <c r="DT25" s="830"/>
      <c r="DU25" s="820"/>
      <c r="DV25" s="814"/>
      <c r="DW25" s="815"/>
      <c r="DX25" s="830"/>
      <c r="DY25" s="820"/>
      <c r="DZ25" s="814"/>
      <c r="EA25" s="815"/>
      <c r="EB25" s="830"/>
      <c r="EC25" s="820"/>
      <c r="ED25" s="814"/>
      <c r="EE25" s="815"/>
      <c r="EF25" s="830"/>
      <c r="EG25" s="820"/>
      <c r="EH25" s="814"/>
      <c r="EI25" s="815"/>
      <c r="EJ25" s="830"/>
      <c r="EK25" s="820"/>
      <c r="EL25" s="814"/>
      <c r="EM25" s="815"/>
      <c r="EN25" s="830"/>
      <c r="EO25" s="820"/>
      <c r="EP25" s="814"/>
      <c r="EQ25" s="815"/>
      <c r="ER25" s="819">
        <f t="shared" si="8"/>
        <v>0</v>
      </c>
      <c r="ES25" s="820">
        <f t="shared" si="9"/>
        <v>0</v>
      </c>
      <c r="ET25" s="821">
        <f t="shared" si="10"/>
        <v>0</v>
      </c>
      <c r="EU25" s="822">
        <f t="shared" si="11"/>
        <v>0</v>
      </c>
      <c r="EV25" s="813"/>
      <c r="EW25" s="823"/>
      <c r="EX25" s="814"/>
      <c r="EY25" s="824"/>
      <c r="EZ25" s="837"/>
      <c r="FA25" s="817"/>
      <c r="FB25" s="817"/>
      <c r="FC25" s="817"/>
      <c r="FD25" s="817"/>
      <c r="FE25" s="817"/>
      <c r="FF25" s="818"/>
      <c r="FG25" s="817"/>
      <c r="FH25" s="818"/>
      <c r="FI25" s="817"/>
      <c r="FJ25" s="818"/>
      <c r="FK25" s="817"/>
      <c r="FL25" s="831"/>
    </row>
    <row r="26" spans="1:178" s="14" customFormat="1" ht="18" customHeight="1" x14ac:dyDescent="0.2">
      <c r="A26" s="780"/>
      <c r="B26" s="778"/>
      <c r="C26" s="907"/>
      <c r="D26" s="531">
        <f t="shared" si="2"/>
        <v>0</v>
      </c>
      <c r="E26" s="779"/>
      <c r="F26" s="202"/>
      <c r="G26" s="569"/>
      <c r="H26" s="531">
        <f t="shared" si="0"/>
        <v>0</v>
      </c>
      <c r="I26" s="811"/>
      <c r="J26" s="202"/>
      <c r="K26" s="570"/>
      <c r="L26" s="531">
        <f t="shared" si="3"/>
        <v>0</v>
      </c>
      <c r="M26" s="779"/>
      <c r="N26" s="202"/>
      <c r="O26" s="569"/>
      <c r="P26" s="530">
        <f t="shared" si="1"/>
        <v>0</v>
      </c>
      <c r="Q26" s="811"/>
      <c r="R26" s="202"/>
      <c r="S26" s="569"/>
      <c r="T26" s="573"/>
      <c r="U26" s="186"/>
      <c r="V26" s="202"/>
      <c r="W26" s="188"/>
      <c r="X26" s="531"/>
      <c r="Y26" s="186"/>
      <c r="Z26" s="202"/>
      <c r="AA26" s="188"/>
      <c r="AB26" s="531"/>
      <c r="AC26" s="186"/>
      <c r="AD26" s="202"/>
      <c r="AE26" s="188"/>
      <c r="AF26" s="531"/>
      <c r="AG26" s="186"/>
      <c r="AH26" s="202"/>
      <c r="AI26" s="188"/>
      <c r="AJ26" s="531"/>
      <c r="AK26" s="186"/>
      <c r="AL26" s="202"/>
      <c r="AM26" s="188"/>
      <c r="AN26" s="531"/>
      <c r="AO26" s="186"/>
      <c r="AP26" s="202"/>
      <c r="AQ26" s="188"/>
      <c r="AR26" s="531"/>
      <c r="AS26" s="186"/>
      <c r="AT26" s="202"/>
      <c r="AU26" s="188"/>
      <c r="AV26" s="531"/>
      <c r="AW26" s="186"/>
      <c r="AX26" s="202"/>
      <c r="AY26" s="188"/>
      <c r="AZ26" s="531"/>
      <c r="BA26" s="186"/>
      <c r="BB26" s="202"/>
      <c r="BC26" s="188"/>
      <c r="BD26" s="531"/>
      <c r="BE26" s="186"/>
      <c r="BF26" s="202"/>
      <c r="BG26" s="188"/>
      <c r="BH26" s="531"/>
      <c r="BI26" s="186"/>
      <c r="BJ26" s="202"/>
      <c r="BK26" s="188"/>
      <c r="BL26" s="531"/>
      <c r="BM26" s="186"/>
      <c r="BN26" s="202"/>
      <c r="BO26" s="188"/>
      <c r="BP26" s="531"/>
      <c r="BQ26" s="186"/>
      <c r="BR26" s="202"/>
      <c r="BS26" s="188"/>
      <c r="BT26" s="531"/>
      <c r="BU26" s="186"/>
      <c r="BV26" s="202"/>
      <c r="BW26" s="188"/>
      <c r="BX26" s="531"/>
      <c r="BY26" s="186"/>
      <c r="BZ26" s="202"/>
      <c r="CA26" s="188"/>
      <c r="CB26" s="325"/>
      <c r="CC26" s="343"/>
      <c r="CD26" s="326"/>
      <c r="CE26" s="343"/>
      <c r="CF26" s="326"/>
      <c r="CG26" s="343"/>
      <c r="CH26" s="326"/>
      <c r="CI26" s="255"/>
      <c r="CJ26" s="531"/>
      <c r="CK26" s="186"/>
      <c r="CL26" s="202"/>
      <c r="CM26" s="188"/>
      <c r="CN26" s="531"/>
      <c r="CO26" s="186"/>
      <c r="CP26" s="202"/>
      <c r="CQ26" s="188"/>
      <c r="CR26" s="185">
        <f t="shared" si="4"/>
        <v>0</v>
      </c>
      <c r="CS26" s="186">
        <f t="shared" si="5"/>
        <v>0</v>
      </c>
      <c r="CT26" s="821">
        <f t="shared" si="6"/>
        <v>0</v>
      </c>
      <c r="CU26" s="822">
        <f t="shared" si="7"/>
        <v>0</v>
      </c>
      <c r="CV26" s="819"/>
      <c r="CW26" s="823"/>
      <c r="CX26" s="814"/>
      <c r="CY26" s="815"/>
      <c r="CZ26" s="819"/>
      <c r="DA26" s="823"/>
      <c r="DB26" s="814"/>
      <c r="DC26" s="815"/>
      <c r="DD26" s="819"/>
      <c r="DE26" s="823"/>
      <c r="DF26" s="814"/>
      <c r="DG26" s="815"/>
      <c r="DH26" s="830"/>
      <c r="DI26" s="820"/>
      <c r="DJ26" s="814"/>
      <c r="DK26" s="815"/>
      <c r="DL26" s="830"/>
      <c r="DM26" s="820"/>
      <c r="DN26" s="814"/>
      <c r="DO26" s="815"/>
      <c r="DP26" s="830"/>
      <c r="DQ26" s="820"/>
      <c r="DR26" s="814"/>
      <c r="DS26" s="815"/>
      <c r="DT26" s="830"/>
      <c r="DU26" s="820"/>
      <c r="DV26" s="814"/>
      <c r="DW26" s="815"/>
      <c r="DX26" s="830"/>
      <c r="DY26" s="820"/>
      <c r="DZ26" s="814"/>
      <c r="EA26" s="815"/>
      <c r="EB26" s="830"/>
      <c r="EC26" s="820"/>
      <c r="ED26" s="814"/>
      <c r="EE26" s="815"/>
      <c r="EF26" s="830"/>
      <c r="EG26" s="820"/>
      <c r="EH26" s="814"/>
      <c r="EI26" s="815"/>
      <c r="EJ26" s="830"/>
      <c r="EK26" s="820"/>
      <c r="EL26" s="814"/>
      <c r="EM26" s="815"/>
      <c r="EN26" s="830"/>
      <c r="EO26" s="820"/>
      <c r="EP26" s="814"/>
      <c r="EQ26" s="815"/>
      <c r="ER26" s="819">
        <f t="shared" si="8"/>
        <v>0</v>
      </c>
      <c r="ES26" s="820">
        <f t="shared" si="9"/>
        <v>0</v>
      </c>
      <c r="ET26" s="821">
        <f t="shared" si="10"/>
        <v>0</v>
      </c>
      <c r="EU26" s="822">
        <f t="shared" si="11"/>
        <v>0</v>
      </c>
      <c r="EV26" s="813"/>
      <c r="EW26" s="823"/>
      <c r="EX26" s="814"/>
      <c r="EY26" s="824"/>
      <c r="EZ26" s="837"/>
      <c r="FA26" s="817"/>
      <c r="FB26" s="817"/>
      <c r="FC26" s="817"/>
      <c r="FD26" s="817"/>
      <c r="FE26" s="817"/>
      <c r="FF26" s="818"/>
      <c r="FG26" s="817"/>
      <c r="FH26" s="818"/>
      <c r="FI26" s="817"/>
      <c r="FJ26" s="818"/>
      <c r="FK26" s="817"/>
      <c r="FL26" s="831"/>
    </row>
    <row r="27" spans="1:178" s="14" customFormat="1" ht="18" customHeight="1" x14ac:dyDescent="0.2">
      <c r="A27" s="780"/>
      <c r="B27" s="778"/>
      <c r="C27" s="907"/>
      <c r="D27" s="531">
        <f t="shared" si="2"/>
        <v>0</v>
      </c>
      <c r="E27" s="779"/>
      <c r="F27" s="202"/>
      <c r="G27" s="569"/>
      <c r="H27" s="530">
        <f t="shared" si="0"/>
        <v>0</v>
      </c>
      <c r="I27" s="811"/>
      <c r="J27" s="202"/>
      <c r="K27" s="570"/>
      <c r="L27" s="531">
        <f t="shared" si="3"/>
        <v>0</v>
      </c>
      <c r="M27" s="779"/>
      <c r="N27" s="202"/>
      <c r="O27" s="569"/>
      <c r="P27" s="530">
        <f t="shared" si="1"/>
        <v>0</v>
      </c>
      <c r="Q27" s="811"/>
      <c r="R27" s="202"/>
      <c r="S27" s="569"/>
      <c r="T27" s="531"/>
      <c r="U27" s="568"/>
      <c r="V27" s="202"/>
      <c r="W27" s="188"/>
      <c r="X27" s="531"/>
      <c r="Y27" s="568"/>
      <c r="Z27" s="202"/>
      <c r="AA27" s="188"/>
      <c r="AB27" s="531"/>
      <c r="AC27" s="568"/>
      <c r="AD27" s="202"/>
      <c r="AE27" s="188"/>
      <c r="AF27" s="531"/>
      <c r="AG27" s="568"/>
      <c r="AH27" s="202"/>
      <c r="AI27" s="188"/>
      <c r="AJ27" s="531"/>
      <c r="AK27" s="568"/>
      <c r="AL27" s="202"/>
      <c r="AM27" s="188"/>
      <c r="AN27" s="531"/>
      <c r="AO27" s="568"/>
      <c r="AP27" s="202"/>
      <c r="AQ27" s="188"/>
      <c r="AR27" s="531"/>
      <c r="AS27" s="568"/>
      <c r="AT27" s="202"/>
      <c r="AU27" s="188"/>
      <c r="AV27" s="531"/>
      <c r="AW27" s="568"/>
      <c r="AX27" s="202"/>
      <c r="AY27" s="188"/>
      <c r="AZ27" s="531"/>
      <c r="BA27" s="568"/>
      <c r="BB27" s="202"/>
      <c r="BC27" s="188"/>
      <c r="BD27" s="531"/>
      <c r="BE27" s="568"/>
      <c r="BF27" s="202"/>
      <c r="BG27" s="188"/>
      <c r="BH27" s="531"/>
      <c r="BI27" s="568"/>
      <c r="BJ27" s="202"/>
      <c r="BK27" s="188"/>
      <c r="BL27" s="531"/>
      <c r="BM27" s="568"/>
      <c r="BN27" s="202"/>
      <c r="BO27" s="188"/>
      <c r="BP27" s="531"/>
      <c r="BQ27" s="568"/>
      <c r="BR27" s="202"/>
      <c r="BS27" s="188"/>
      <c r="BT27" s="531"/>
      <c r="BU27" s="568"/>
      <c r="BV27" s="202"/>
      <c r="BW27" s="188"/>
      <c r="BX27" s="531"/>
      <c r="BY27" s="568"/>
      <c r="BZ27" s="202"/>
      <c r="CA27" s="188"/>
      <c r="CB27" s="325"/>
      <c r="CC27" s="343"/>
      <c r="CD27" s="326"/>
      <c r="CE27" s="343"/>
      <c r="CF27" s="326"/>
      <c r="CG27" s="343"/>
      <c r="CH27" s="326"/>
      <c r="CI27" s="255"/>
      <c r="CJ27" s="531"/>
      <c r="CK27" s="568"/>
      <c r="CL27" s="202"/>
      <c r="CM27" s="188"/>
      <c r="CN27" s="531"/>
      <c r="CO27" s="568"/>
      <c r="CP27" s="202"/>
      <c r="CQ27" s="188"/>
      <c r="CR27" s="185">
        <f t="shared" si="4"/>
        <v>0</v>
      </c>
      <c r="CS27" s="186">
        <f t="shared" si="5"/>
        <v>0</v>
      </c>
      <c r="CT27" s="821">
        <f t="shared" si="6"/>
        <v>0</v>
      </c>
      <c r="CU27" s="822">
        <f t="shared" si="7"/>
        <v>0</v>
      </c>
      <c r="CV27" s="819"/>
      <c r="CW27" s="823"/>
      <c r="CX27" s="814"/>
      <c r="CY27" s="815"/>
      <c r="CZ27" s="819"/>
      <c r="DA27" s="823"/>
      <c r="DB27" s="814"/>
      <c r="DC27" s="815"/>
      <c r="DD27" s="819"/>
      <c r="DE27" s="823"/>
      <c r="DF27" s="814"/>
      <c r="DG27" s="815"/>
      <c r="DH27" s="830"/>
      <c r="DI27" s="820"/>
      <c r="DJ27" s="814"/>
      <c r="DK27" s="815"/>
      <c r="DL27" s="830"/>
      <c r="DM27" s="820"/>
      <c r="DN27" s="814"/>
      <c r="DO27" s="815"/>
      <c r="DP27" s="830"/>
      <c r="DQ27" s="820"/>
      <c r="DR27" s="814"/>
      <c r="DS27" s="815"/>
      <c r="DT27" s="830"/>
      <c r="DU27" s="820"/>
      <c r="DV27" s="814"/>
      <c r="DW27" s="815"/>
      <c r="DX27" s="830"/>
      <c r="DY27" s="820"/>
      <c r="DZ27" s="814"/>
      <c r="EA27" s="815"/>
      <c r="EB27" s="830"/>
      <c r="EC27" s="820"/>
      <c r="ED27" s="814"/>
      <c r="EE27" s="815"/>
      <c r="EF27" s="830"/>
      <c r="EG27" s="820"/>
      <c r="EH27" s="814"/>
      <c r="EI27" s="815"/>
      <c r="EJ27" s="830"/>
      <c r="EK27" s="820"/>
      <c r="EL27" s="814"/>
      <c r="EM27" s="815"/>
      <c r="EN27" s="830"/>
      <c r="EO27" s="820"/>
      <c r="EP27" s="814"/>
      <c r="EQ27" s="815"/>
      <c r="ER27" s="819">
        <f t="shared" si="8"/>
        <v>0</v>
      </c>
      <c r="ES27" s="820">
        <f t="shared" si="9"/>
        <v>0</v>
      </c>
      <c r="ET27" s="821">
        <f t="shared" si="10"/>
        <v>0</v>
      </c>
      <c r="EU27" s="822">
        <f t="shared" si="11"/>
        <v>0</v>
      </c>
      <c r="EV27" s="813"/>
      <c r="EW27" s="823"/>
      <c r="EX27" s="814"/>
      <c r="EY27" s="824"/>
      <c r="EZ27" s="837"/>
      <c r="FA27" s="817"/>
      <c r="FB27" s="817"/>
      <c r="FC27" s="817"/>
      <c r="FD27" s="817"/>
      <c r="FE27" s="817"/>
      <c r="FF27" s="818"/>
      <c r="FG27" s="817"/>
      <c r="FH27" s="818"/>
      <c r="FI27" s="817"/>
      <c r="FJ27" s="818"/>
      <c r="FK27" s="817"/>
      <c r="FL27" s="831"/>
    </row>
    <row r="28" spans="1:178" s="14" customFormat="1" ht="18" customHeight="1" x14ac:dyDescent="0.2">
      <c r="A28" s="780"/>
      <c r="B28" s="778"/>
      <c r="C28" s="907"/>
      <c r="D28" s="531">
        <f t="shared" si="2"/>
        <v>0</v>
      </c>
      <c r="E28" s="779"/>
      <c r="F28" s="202"/>
      <c r="G28" s="188"/>
      <c r="H28" s="531">
        <f t="shared" si="0"/>
        <v>0</v>
      </c>
      <c r="I28" s="811"/>
      <c r="J28" s="202"/>
      <c r="K28" s="574"/>
      <c r="L28" s="531">
        <f t="shared" si="3"/>
        <v>0</v>
      </c>
      <c r="M28" s="779"/>
      <c r="N28" s="202"/>
      <c r="O28" s="188"/>
      <c r="P28" s="530">
        <f t="shared" si="1"/>
        <v>0</v>
      </c>
      <c r="Q28" s="811"/>
      <c r="R28" s="202"/>
      <c r="S28" s="188"/>
      <c r="T28" s="573"/>
      <c r="U28" s="186"/>
      <c r="V28" s="202"/>
      <c r="W28" s="188"/>
      <c r="X28" s="531"/>
      <c r="Y28" s="186"/>
      <c r="Z28" s="202"/>
      <c r="AA28" s="188"/>
      <c r="AB28" s="531"/>
      <c r="AC28" s="186"/>
      <c r="AD28" s="202"/>
      <c r="AE28" s="188"/>
      <c r="AF28" s="531"/>
      <c r="AG28" s="186"/>
      <c r="AH28" s="202"/>
      <c r="AI28" s="188"/>
      <c r="AJ28" s="531"/>
      <c r="AK28" s="186"/>
      <c r="AL28" s="202"/>
      <c r="AM28" s="188"/>
      <c r="AN28" s="531"/>
      <c r="AO28" s="186"/>
      <c r="AP28" s="202"/>
      <c r="AQ28" s="188"/>
      <c r="AR28" s="531"/>
      <c r="AS28" s="186"/>
      <c r="AT28" s="202"/>
      <c r="AU28" s="188"/>
      <c r="AV28" s="531"/>
      <c r="AW28" s="186"/>
      <c r="AX28" s="202"/>
      <c r="AY28" s="188"/>
      <c r="AZ28" s="531"/>
      <c r="BA28" s="186"/>
      <c r="BB28" s="202"/>
      <c r="BC28" s="188"/>
      <c r="BD28" s="531"/>
      <c r="BE28" s="186"/>
      <c r="BF28" s="202"/>
      <c r="BG28" s="188"/>
      <c r="BH28" s="531"/>
      <c r="BI28" s="186"/>
      <c r="BJ28" s="202"/>
      <c r="BK28" s="188"/>
      <c r="BL28" s="531"/>
      <c r="BM28" s="186"/>
      <c r="BN28" s="202"/>
      <c r="BO28" s="188"/>
      <c r="BP28" s="531"/>
      <c r="BQ28" s="186"/>
      <c r="BR28" s="202"/>
      <c r="BS28" s="188"/>
      <c r="BT28" s="531"/>
      <c r="BU28" s="186"/>
      <c r="BV28" s="202"/>
      <c r="BW28" s="188"/>
      <c r="BX28" s="531"/>
      <c r="BY28" s="186"/>
      <c r="BZ28" s="202"/>
      <c r="CA28" s="188"/>
      <c r="CB28" s="325"/>
      <c r="CC28" s="343"/>
      <c r="CD28" s="326"/>
      <c r="CE28" s="343"/>
      <c r="CF28" s="326"/>
      <c r="CG28" s="343"/>
      <c r="CH28" s="326"/>
      <c r="CI28" s="255"/>
      <c r="CJ28" s="531"/>
      <c r="CK28" s="186"/>
      <c r="CL28" s="202"/>
      <c r="CM28" s="188"/>
      <c r="CN28" s="531"/>
      <c r="CO28" s="186"/>
      <c r="CP28" s="202"/>
      <c r="CQ28" s="188"/>
      <c r="CR28" s="185">
        <f t="shared" si="4"/>
        <v>0</v>
      </c>
      <c r="CS28" s="186">
        <f t="shared" si="5"/>
        <v>0</v>
      </c>
      <c r="CT28" s="821">
        <f t="shared" si="6"/>
        <v>0</v>
      </c>
      <c r="CU28" s="822">
        <f t="shared" si="7"/>
        <v>0</v>
      </c>
      <c r="CV28" s="819"/>
      <c r="CW28" s="839"/>
      <c r="CX28" s="814"/>
      <c r="CY28" s="815"/>
      <c r="CZ28" s="819"/>
      <c r="DA28" s="839"/>
      <c r="DB28" s="814"/>
      <c r="DC28" s="815"/>
      <c r="DD28" s="819"/>
      <c r="DE28" s="839"/>
      <c r="DF28" s="814"/>
      <c r="DG28" s="815"/>
      <c r="DH28" s="830"/>
      <c r="DI28" s="820"/>
      <c r="DJ28" s="814"/>
      <c r="DK28" s="815"/>
      <c r="DL28" s="830"/>
      <c r="DM28" s="820"/>
      <c r="DN28" s="814"/>
      <c r="DO28" s="815"/>
      <c r="DP28" s="830"/>
      <c r="DQ28" s="820"/>
      <c r="DR28" s="814"/>
      <c r="DS28" s="815"/>
      <c r="DT28" s="830"/>
      <c r="DU28" s="820"/>
      <c r="DV28" s="814"/>
      <c r="DW28" s="815"/>
      <c r="DX28" s="830"/>
      <c r="DY28" s="820"/>
      <c r="DZ28" s="814"/>
      <c r="EA28" s="815"/>
      <c r="EB28" s="830"/>
      <c r="EC28" s="820"/>
      <c r="ED28" s="814"/>
      <c r="EE28" s="815"/>
      <c r="EF28" s="830"/>
      <c r="EG28" s="820"/>
      <c r="EH28" s="814"/>
      <c r="EI28" s="815"/>
      <c r="EJ28" s="830"/>
      <c r="EK28" s="820"/>
      <c r="EL28" s="814"/>
      <c r="EM28" s="815"/>
      <c r="EN28" s="830"/>
      <c r="EO28" s="820"/>
      <c r="EP28" s="814"/>
      <c r="EQ28" s="815"/>
      <c r="ER28" s="819">
        <f t="shared" si="8"/>
        <v>0</v>
      </c>
      <c r="ES28" s="820">
        <f t="shared" si="9"/>
        <v>0</v>
      </c>
      <c r="ET28" s="821">
        <f t="shared" si="10"/>
        <v>0</v>
      </c>
      <c r="EU28" s="822">
        <f t="shared" si="11"/>
        <v>0</v>
      </c>
      <c r="EV28" s="830"/>
      <c r="EW28" s="840"/>
      <c r="EX28" s="814"/>
      <c r="EY28" s="815"/>
      <c r="EZ28" s="837"/>
      <c r="FA28" s="817"/>
      <c r="FB28" s="817"/>
      <c r="FC28" s="817"/>
      <c r="FD28" s="817"/>
      <c r="FE28" s="817"/>
      <c r="FF28" s="818"/>
      <c r="FG28" s="817"/>
      <c r="FH28" s="818"/>
      <c r="FI28" s="817"/>
      <c r="FJ28" s="818"/>
      <c r="FK28" s="817"/>
      <c r="FL28" s="831"/>
    </row>
    <row r="29" spans="1:178" s="14" customFormat="1" ht="18" customHeight="1" x14ac:dyDescent="0.2">
      <c r="A29" s="780"/>
      <c r="B29" s="778"/>
      <c r="C29" s="907"/>
      <c r="D29" s="531">
        <f t="shared" si="2"/>
        <v>0</v>
      </c>
      <c r="E29" s="779"/>
      <c r="F29" s="202"/>
      <c r="G29" s="188"/>
      <c r="H29" s="531">
        <f t="shared" si="0"/>
        <v>0</v>
      </c>
      <c r="I29" s="811"/>
      <c r="J29" s="202"/>
      <c r="K29" s="574"/>
      <c r="L29" s="531">
        <f t="shared" si="3"/>
        <v>0</v>
      </c>
      <c r="M29" s="779"/>
      <c r="N29" s="202"/>
      <c r="O29" s="188"/>
      <c r="P29" s="530">
        <f t="shared" si="1"/>
        <v>0</v>
      </c>
      <c r="Q29" s="811"/>
      <c r="R29" s="202"/>
      <c r="S29" s="188"/>
      <c r="T29" s="573"/>
      <c r="U29" s="186"/>
      <c r="V29" s="202"/>
      <c r="W29" s="188"/>
      <c r="X29" s="531"/>
      <c r="Y29" s="186"/>
      <c r="Z29" s="202"/>
      <c r="AA29" s="188"/>
      <c r="AB29" s="531"/>
      <c r="AC29" s="186"/>
      <c r="AD29" s="202"/>
      <c r="AE29" s="188"/>
      <c r="AF29" s="531"/>
      <c r="AG29" s="186"/>
      <c r="AH29" s="202"/>
      <c r="AI29" s="188"/>
      <c r="AJ29" s="531"/>
      <c r="AK29" s="186"/>
      <c r="AL29" s="202"/>
      <c r="AM29" s="188"/>
      <c r="AN29" s="531"/>
      <c r="AO29" s="186"/>
      <c r="AP29" s="202"/>
      <c r="AQ29" s="188"/>
      <c r="AR29" s="531"/>
      <c r="AS29" s="186"/>
      <c r="AT29" s="202"/>
      <c r="AU29" s="188"/>
      <c r="AV29" s="531"/>
      <c r="AW29" s="186"/>
      <c r="AX29" s="202"/>
      <c r="AY29" s="188"/>
      <c r="AZ29" s="531"/>
      <c r="BA29" s="186"/>
      <c r="BB29" s="202"/>
      <c r="BC29" s="188"/>
      <c r="BD29" s="531"/>
      <c r="BE29" s="186"/>
      <c r="BF29" s="202"/>
      <c r="BG29" s="188"/>
      <c r="BH29" s="531"/>
      <c r="BI29" s="186"/>
      <c r="BJ29" s="202"/>
      <c r="BK29" s="188"/>
      <c r="BL29" s="531"/>
      <c r="BM29" s="186"/>
      <c r="BN29" s="202"/>
      <c r="BO29" s="188"/>
      <c r="BP29" s="531"/>
      <c r="BQ29" s="186"/>
      <c r="BR29" s="202"/>
      <c r="BS29" s="188"/>
      <c r="BT29" s="531"/>
      <c r="BU29" s="186"/>
      <c r="BV29" s="202"/>
      <c r="BW29" s="188"/>
      <c r="BX29" s="531"/>
      <c r="BY29" s="186"/>
      <c r="BZ29" s="202"/>
      <c r="CA29" s="188"/>
      <c r="CB29" s="325"/>
      <c r="CC29" s="343"/>
      <c r="CD29" s="326"/>
      <c r="CE29" s="343"/>
      <c r="CF29" s="326"/>
      <c r="CG29" s="343"/>
      <c r="CH29" s="326"/>
      <c r="CI29" s="255"/>
      <c r="CJ29" s="531"/>
      <c r="CK29" s="186"/>
      <c r="CL29" s="202"/>
      <c r="CM29" s="188"/>
      <c r="CN29" s="531"/>
      <c r="CO29" s="186"/>
      <c r="CP29" s="202"/>
      <c r="CQ29" s="188"/>
      <c r="CR29" s="185">
        <f t="shared" si="4"/>
        <v>0</v>
      </c>
      <c r="CS29" s="186">
        <f t="shared" si="5"/>
        <v>0</v>
      </c>
      <c r="CT29" s="821">
        <f t="shared" si="6"/>
        <v>0</v>
      </c>
      <c r="CU29" s="822">
        <f t="shared" si="7"/>
        <v>0</v>
      </c>
      <c r="CV29" s="819"/>
      <c r="CW29" s="839"/>
      <c r="CX29" s="814"/>
      <c r="CY29" s="815"/>
      <c r="CZ29" s="819"/>
      <c r="DA29" s="839"/>
      <c r="DB29" s="814"/>
      <c r="DC29" s="815"/>
      <c r="DD29" s="819"/>
      <c r="DE29" s="839"/>
      <c r="DF29" s="814"/>
      <c r="DG29" s="815"/>
      <c r="DH29" s="830"/>
      <c r="DI29" s="820"/>
      <c r="DJ29" s="814"/>
      <c r="DK29" s="815"/>
      <c r="DL29" s="830"/>
      <c r="DM29" s="820"/>
      <c r="DN29" s="814"/>
      <c r="DO29" s="815"/>
      <c r="DP29" s="830"/>
      <c r="DQ29" s="820"/>
      <c r="DR29" s="814"/>
      <c r="DS29" s="815"/>
      <c r="DT29" s="830"/>
      <c r="DU29" s="820"/>
      <c r="DV29" s="814"/>
      <c r="DW29" s="815"/>
      <c r="DX29" s="830"/>
      <c r="DY29" s="820"/>
      <c r="DZ29" s="814"/>
      <c r="EA29" s="815"/>
      <c r="EB29" s="830"/>
      <c r="EC29" s="820"/>
      <c r="ED29" s="814"/>
      <c r="EE29" s="815"/>
      <c r="EF29" s="830"/>
      <c r="EG29" s="820"/>
      <c r="EH29" s="814"/>
      <c r="EI29" s="815"/>
      <c r="EJ29" s="830"/>
      <c r="EK29" s="820"/>
      <c r="EL29" s="814"/>
      <c r="EM29" s="815"/>
      <c r="EN29" s="830"/>
      <c r="EO29" s="820"/>
      <c r="EP29" s="814"/>
      <c r="EQ29" s="815"/>
      <c r="ER29" s="819">
        <f t="shared" si="8"/>
        <v>0</v>
      </c>
      <c r="ES29" s="820">
        <f t="shared" si="9"/>
        <v>0</v>
      </c>
      <c r="ET29" s="821">
        <f t="shared" si="10"/>
        <v>0</v>
      </c>
      <c r="EU29" s="822">
        <f t="shared" si="11"/>
        <v>0</v>
      </c>
      <c r="EV29" s="830"/>
      <c r="EW29" s="840"/>
      <c r="EX29" s="814"/>
      <c r="EY29" s="815"/>
      <c r="EZ29" s="837"/>
      <c r="FA29" s="817"/>
      <c r="FB29" s="817"/>
      <c r="FC29" s="817"/>
      <c r="FD29" s="817"/>
      <c r="FE29" s="817"/>
      <c r="FF29" s="818"/>
      <c r="FG29" s="817"/>
      <c r="FH29" s="818"/>
      <c r="FI29" s="817"/>
      <c r="FJ29" s="818"/>
      <c r="FK29" s="817"/>
      <c r="FL29" s="831"/>
    </row>
    <row r="30" spans="1:178" s="14" customFormat="1" ht="18" customHeight="1" x14ac:dyDescent="0.2">
      <c r="A30" s="780"/>
      <c r="B30" s="778"/>
      <c r="C30" s="907"/>
      <c r="D30" s="531">
        <f t="shared" si="2"/>
        <v>0</v>
      </c>
      <c r="E30" s="779"/>
      <c r="F30" s="202"/>
      <c r="G30" s="188"/>
      <c r="H30" s="531">
        <f t="shared" si="0"/>
        <v>0</v>
      </c>
      <c r="I30" s="811"/>
      <c r="J30" s="202"/>
      <c r="K30" s="574"/>
      <c r="L30" s="531">
        <f t="shared" si="3"/>
        <v>0</v>
      </c>
      <c r="M30" s="779"/>
      <c r="N30" s="202"/>
      <c r="O30" s="188"/>
      <c r="P30" s="530">
        <f t="shared" si="1"/>
        <v>0</v>
      </c>
      <c r="Q30" s="811"/>
      <c r="R30" s="202"/>
      <c r="S30" s="188"/>
      <c r="T30" s="573"/>
      <c r="U30" s="186"/>
      <c r="V30" s="202"/>
      <c r="W30" s="188"/>
      <c r="X30" s="531"/>
      <c r="Y30" s="186"/>
      <c r="Z30" s="202"/>
      <c r="AA30" s="188"/>
      <c r="AB30" s="531"/>
      <c r="AC30" s="186"/>
      <c r="AD30" s="202"/>
      <c r="AE30" s="188"/>
      <c r="AF30" s="531"/>
      <c r="AG30" s="186"/>
      <c r="AH30" s="202"/>
      <c r="AI30" s="188"/>
      <c r="AJ30" s="531"/>
      <c r="AK30" s="186"/>
      <c r="AL30" s="202"/>
      <c r="AM30" s="188"/>
      <c r="AN30" s="531"/>
      <c r="AO30" s="186"/>
      <c r="AP30" s="202"/>
      <c r="AQ30" s="188"/>
      <c r="AR30" s="531"/>
      <c r="AS30" s="186"/>
      <c r="AT30" s="202"/>
      <c r="AU30" s="188"/>
      <c r="AV30" s="531"/>
      <c r="AW30" s="186"/>
      <c r="AX30" s="202"/>
      <c r="AY30" s="188"/>
      <c r="AZ30" s="531"/>
      <c r="BA30" s="186"/>
      <c r="BB30" s="202"/>
      <c r="BC30" s="188"/>
      <c r="BD30" s="531"/>
      <c r="BE30" s="186"/>
      <c r="BF30" s="202"/>
      <c r="BG30" s="188"/>
      <c r="BH30" s="531"/>
      <c r="BI30" s="186"/>
      <c r="BJ30" s="202"/>
      <c r="BK30" s="188"/>
      <c r="BL30" s="531"/>
      <c r="BM30" s="186"/>
      <c r="BN30" s="202"/>
      <c r="BO30" s="188"/>
      <c r="BP30" s="531"/>
      <c r="BQ30" s="186"/>
      <c r="BR30" s="202"/>
      <c r="BS30" s="188"/>
      <c r="BT30" s="531"/>
      <c r="BU30" s="186"/>
      <c r="BV30" s="202"/>
      <c r="BW30" s="188"/>
      <c r="BX30" s="531"/>
      <c r="BY30" s="186"/>
      <c r="BZ30" s="202"/>
      <c r="CA30" s="188"/>
      <c r="CB30" s="325"/>
      <c r="CC30" s="343"/>
      <c r="CD30" s="326"/>
      <c r="CE30" s="343"/>
      <c r="CF30" s="326"/>
      <c r="CG30" s="343"/>
      <c r="CH30" s="326"/>
      <c r="CI30" s="255"/>
      <c r="CJ30" s="531"/>
      <c r="CK30" s="186"/>
      <c r="CL30" s="202"/>
      <c r="CM30" s="188"/>
      <c r="CN30" s="531"/>
      <c r="CO30" s="186"/>
      <c r="CP30" s="202"/>
      <c r="CQ30" s="188"/>
      <c r="CR30" s="185">
        <f t="shared" si="4"/>
        <v>0</v>
      </c>
      <c r="CS30" s="186">
        <f t="shared" si="5"/>
        <v>0</v>
      </c>
      <c r="CT30" s="821">
        <f t="shared" si="6"/>
        <v>0</v>
      </c>
      <c r="CU30" s="822">
        <f t="shared" si="7"/>
        <v>0</v>
      </c>
      <c r="CV30" s="819"/>
      <c r="CW30" s="839"/>
      <c r="CX30" s="814"/>
      <c r="CY30" s="815"/>
      <c r="CZ30" s="819"/>
      <c r="DA30" s="839"/>
      <c r="DB30" s="814"/>
      <c r="DC30" s="815"/>
      <c r="DD30" s="819"/>
      <c r="DE30" s="839"/>
      <c r="DF30" s="814"/>
      <c r="DG30" s="815"/>
      <c r="DH30" s="830"/>
      <c r="DI30" s="820"/>
      <c r="DJ30" s="814"/>
      <c r="DK30" s="815"/>
      <c r="DL30" s="830"/>
      <c r="DM30" s="820"/>
      <c r="DN30" s="814"/>
      <c r="DO30" s="815"/>
      <c r="DP30" s="830"/>
      <c r="DQ30" s="820"/>
      <c r="DR30" s="814"/>
      <c r="DS30" s="815"/>
      <c r="DT30" s="830"/>
      <c r="DU30" s="820"/>
      <c r="DV30" s="814"/>
      <c r="DW30" s="815"/>
      <c r="DX30" s="830"/>
      <c r="DY30" s="820"/>
      <c r="DZ30" s="814"/>
      <c r="EA30" s="815"/>
      <c r="EB30" s="830"/>
      <c r="EC30" s="820"/>
      <c r="ED30" s="814"/>
      <c r="EE30" s="815"/>
      <c r="EF30" s="830"/>
      <c r="EG30" s="820"/>
      <c r="EH30" s="814"/>
      <c r="EI30" s="815"/>
      <c r="EJ30" s="830"/>
      <c r="EK30" s="820"/>
      <c r="EL30" s="814"/>
      <c r="EM30" s="815"/>
      <c r="EN30" s="830"/>
      <c r="EO30" s="820"/>
      <c r="EP30" s="814"/>
      <c r="EQ30" s="815"/>
      <c r="ER30" s="819">
        <f t="shared" si="8"/>
        <v>0</v>
      </c>
      <c r="ES30" s="820">
        <f t="shared" si="9"/>
        <v>0</v>
      </c>
      <c r="ET30" s="821">
        <f t="shared" si="10"/>
        <v>0</v>
      </c>
      <c r="EU30" s="822">
        <f t="shared" si="11"/>
        <v>0</v>
      </c>
      <c r="EV30" s="830"/>
      <c r="EW30" s="840"/>
      <c r="EX30" s="814"/>
      <c r="EY30" s="815"/>
      <c r="EZ30" s="837"/>
      <c r="FA30" s="817"/>
      <c r="FB30" s="817"/>
      <c r="FC30" s="817"/>
      <c r="FD30" s="817"/>
      <c r="FE30" s="817"/>
      <c r="FF30" s="818"/>
      <c r="FG30" s="817"/>
      <c r="FH30" s="818"/>
      <c r="FI30" s="817"/>
      <c r="FJ30" s="818"/>
      <c r="FK30" s="817"/>
      <c r="FL30" s="831"/>
    </row>
    <row r="31" spans="1:178" s="14" customFormat="1" ht="18" customHeight="1" x14ac:dyDescent="0.2">
      <c r="A31" s="780"/>
      <c r="B31" s="778"/>
      <c r="C31" s="907"/>
      <c r="D31" s="531">
        <f t="shared" si="2"/>
        <v>0</v>
      </c>
      <c r="E31" s="779"/>
      <c r="F31" s="202"/>
      <c r="G31" s="569"/>
      <c r="H31" s="530">
        <f t="shared" si="0"/>
        <v>0</v>
      </c>
      <c r="I31" s="811"/>
      <c r="J31" s="202"/>
      <c r="K31" s="570"/>
      <c r="L31" s="531">
        <f t="shared" si="3"/>
        <v>0</v>
      </c>
      <c r="M31" s="779"/>
      <c r="N31" s="202"/>
      <c r="O31" s="569"/>
      <c r="P31" s="530">
        <f t="shared" si="1"/>
        <v>0</v>
      </c>
      <c r="Q31" s="811"/>
      <c r="R31" s="202"/>
      <c r="S31" s="569"/>
      <c r="T31" s="531"/>
      <c r="U31" s="568"/>
      <c r="V31" s="202"/>
      <c r="W31" s="188"/>
      <c r="X31" s="531"/>
      <c r="Y31" s="568"/>
      <c r="Z31" s="202"/>
      <c r="AA31" s="188"/>
      <c r="AB31" s="531"/>
      <c r="AC31" s="568"/>
      <c r="AD31" s="202"/>
      <c r="AE31" s="188"/>
      <c r="AF31" s="531"/>
      <c r="AG31" s="568"/>
      <c r="AH31" s="202"/>
      <c r="AI31" s="188"/>
      <c r="AJ31" s="531"/>
      <c r="AK31" s="568"/>
      <c r="AL31" s="202"/>
      <c r="AM31" s="188"/>
      <c r="AN31" s="531"/>
      <c r="AO31" s="568"/>
      <c r="AP31" s="202"/>
      <c r="AQ31" s="188"/>
      <c r="AR31" s="531"/>
      <c r="AS31" s="568"/>
      <c r="AT31" s="202"/>
      <c r="AU31" s="188"/>
      <c r="AV31" s="531"/>
      <c r="AW31" s="568"/>
      <c r="AX31" s="202"/>
      <c r="AY31" s="188"/>
      <c r="AZ31" s="531"/>
      <c r="BA31" s="568"/>
      <c r="BB31" s="202"/>
      <c r="BC31" s="188"/>
      <c r="BD31" s="531"/>
      <c r="BE31" s="568"/>
      <c r="BF31" s="202"/>
      <c r="BG31" s="188"/>
      <c r="BH31" s="531"/>
      <c r="BI31" s="568"/>
      <c r="BJ31" s="202"/>
      <c r="BK31" s="188"/>
      <c r="BL31" s="531"/>
      <c r="BM31" s="568"/>
      <c r="BN31" s="202"/>
      <c r="BO31" s="188"/>
      <c r="BP31" s="531"/>
      <c r="BQ31" s="568"/>
      <c r="BR31" s="202"/>
      <c r="BS31" s="188"/>
      <c r="BT31" s="531"/>
      <c r="BU31" s="568"/>
      <c r="BV31" s="202"/>
      <c r="BW31" s="188"/>
      <c r="BX31" s="531"/>
      <c r="BY31" s="568"/>
      <c r="BZ31" s="202"/>
      <c r="CA31" s="188"/>
      <c r="CB31" s="325"/>
      <c r="CC31" s="343"/>
      <c r="CD31" s="326"/>
      <c r="CE31" s="343"/>
      <c r="CF31" s="326"/>
      <c r="CG31" s="343"/>
      <c r="CH31" s="326"/>
      <c r="CI31" s="255"/>
      <c r="CJ31" s="531"/>
      <c r="CK31" s="568"/>
      <c r="CL31" s="202"/>
      <c r="CM31" s="188"/>
      <c r="CN31" s="531"/>
      <c r="CO31" s="568"/>
      <c r="CP31" s="202"/>
      <c r="CQ31" s="188"/>
      <c r="CR31" s="185">
        <f t="shared" si="4"/>
        <v>0</v>
      </c>
      <c r="CS31" s="186">
        <f t="shared" si="5"/>
        <v>0</v>
      </c>
      <c r="CT31" s="821">
        <f t="shared" si="6"/>
        <v>0</v>
      </c>
      <c r="CU31" s="822">
        <f t="shared" si="7"/>
        <v>0</v>
      </c>
      <c r="CV31" s="819"/>
      <c r="CW31" s="839"/>
      <c r="CX31" s="814"/>
      <c r="CY31" s="815"/>
      <c r="CZ31" s="819"/>
      <c r="DA31" s="839"/>
      <c r="DB31" s="814"/>
      <c r="DC31" s="815"/>
      <c r="DD31" s="819"/>
      <c r="DE31" s="839"/>
      <c r="DF31" s="814"/>
      <c r="DG31" s="815"/>
      <c r="DH31" s="830"/>
      <c r="DI31" s="820"/>
      <c r="DJ31" s="814"/>
      <c r="DK31" s="815"/>
      <c r="DL31" s="830"/>
      <c r="DM31" s="820"/>
      <c r="DN31" s="814"/>
      <c r="DO31" s="815"/>
      <c r="DP31" s="830"/>
      <c r="DQ31" s="820"/>
      <c r="DR31" s="814"/>
      <c r="DS31" s="815"/>
      <c r="DT31" s="830"/>
      <c r="DU31" s="820"/>
      <c r="DV31" s="814"/>
      <c r="DW31" s="815"/>
      <c r="DX31" s="830"/>
      <c r="DY31" s="820"/>
      <c r="DZ31" s="814"/>
      <c r="EA31" s="815"/>
      <c r="EB31" s="830"/>
      <c r="EC31" s="820"/>
      <c r="ED31" s="814"/>
      <c r="EE31" s="815"/>
      <c r="EF31" s="830"/>
      <c r="EG31" s="820"/>
      <c r="EH31" s="814"/>
      <c r="EI31" s="815"/>
      <c r="EJ31" s="830"/>
      <c r="EK31" s="820"/>
      <c r="EL31" s="814"/>
      <c r="EM31" s="815"/>
      <c r="EN31" s="830"/>
      <c r="EO31" s="820"/>
      <c r="EP31" s="814"/>
      <c r="EQ31" s="815"/>
      <c r="ER31" s="819">
        <f t="shared" si="8"/>
        <v>0</v>
      </c>
      <c r="ES31" s="820">
        <f t="shared" si="9"/>
        <v>0</v>
      </c>
      <c r="ET31" s="821">
        <f t="shared" si="10"/>
        <v>0</v>
      </c>
      <c r="EU31" s="822">
        <f t="shared" si="11"/>
        <v>0</v>
      </c>
      <c r="EV31" s="830"/>
      <c r="EW31" s="840"/>
      <c r="EX31" s="814"/>
      <c r="EY31" s="815"/>
      <c r="EZ31" s="837"/>
      <c r="FA31" s="817"/>
      <c r="FB31" s="817"/>
      <c r="FC31" s="817"/>
      <c r="FD31" s="817"/>
      <c r="FE31" s="817"/>
      <c r="FF31" s="818"/>
      <c r="FG31" s="817"/>
      <c r="FH31" s="818"/>
      <c r="FI31" s="817"/>
      <c r="FJ31" s="818"/>
      <c r="FK31" s="817"/>
      <c r="FL31" s="831"/>
    </row>
    <row r="32" spans="1:178" s="14" customFormat="1" ht="18" customHeight="1" x14ac:dyDescent="0.2">
      <c r="A32" s="780"/>
      <c r="B32" s="778"/>
      <c r="C32" s="907"/>
      <c r="D32" s="531">
        <f t="shared" si="2"/>
        <v>0</v>
      </c>
      <c r="E32" s="779"/>
      <c r="F32" s="202"/>
      <c r="G32" s="188"/>
      <c r="H32" s="531">
        <f t="shared" si="0"/>
        <v>0</v>
      </c>
      <c r="I32" s="811"/>
      <c r="J32" s="202"/>
      <c r="K32" s="574"/>
      <c r="L32" s="531">
        <f t="shared" si="3"/>
        <v>0</v>
      </c>
      <c r="M32" s="779"/>
      <c r="N32" s="202"/>
      <c r="O32" s="188"/>
      <c r="P32" s="530">
        <f t="shared" si="1"/>
        <v>0</v>
      </c>
      <c r="Q32" s="811"/>
      <c r="R32" s="202"/>
      <c r="S32" s="188"/>
      <c r="T32" s="573"/>
      <c r="U32" s="186"/>
      <c r="V32" s="202"/>
      <c r="W32" s="188"/>
      <c r="X32" s="531"/>
      <c r="Y32" s="186"/>
      <c r="Z32" s="202"/>
      <c r="AA32" s="188"/>
      <c r="AB32" s="531"/>
      <c r="AC32" s="186"/>
      <c r="AD32" s="202"/>
      <c r="AE32" s="188"/>
      <c r="AF32" s="531"/>
      <c r="AG32" s="186"/>
      <c r="AH32" s="202"/>
      <c r="AI32" s="188"/>
      <c r="AJ32" s="531"/>
      <c r="AK32" s="186"/>
      <c r="AL32" s="202"/>
      <c r="AM32" s="188"/>
      <c r="AN32" s="531"/>
      <c r="AO32" s="186"/>
      <c r="AP32" s="202"/>
      <c r="AQ32" s="188"/>
      <c r="AR32" s="531"/>
      <c r="AS32" s="186"/>
      <c r="AT32" s="202"/>
      <c r="AU32" s="188"/>
      <c r="AV32" s="531"/>
      <c r="AW32" s="186"/>
      <c r="AX32" s="202"/>
      <c r="AY32" s="188"/>
      <c r="AZ32" s="531"/>
      <c r="BA32" s="186"/>
      <c r="BB32" s="202"/>
      <c r="BC32" s="188"/>
      <c r="BD32" s="531"/>
      <c r="BE32" s="186"/>
      <c r="BF32" s="202"/>
      <c r="BG32" s="188"/>
      <c r="BH32" s="531"/>
      <c r="BI32" s="186"/>
      <c r="BJ32" s="202"/>
      <c r="BK32" s="188"/>
      <c r="BL32" s="531"/>
      <c r="BM32" s="186"/>
      <c r="BN32" s="202"/>
      <c r="BO32" s="188"/>
      <c r="BP32" s="531"/>
      <c r="BQ32" s="186"/>
      <c r="BR32" s="202"/>
      <c r="BS32" s="188"/>
      <c r="BT32" s="531"/>
      <c r="BU32" s="186"/>
      <c r="BV32" s="202"/>
      <c r="BW32" s="188"/>
      <c r="BX32" s="531"/>
      <c r="BY32" s="186"/>
      <c r="BZ32" s="202"/>
      <c r="CA32" s="188"/>
      <c r="CB32" s="325"/>
      <c r="CC32" s="343"/>
      <c r="CD32" s="326"/>
      <c r="CE32" s="343"/>
      <c r="CF32" s="326"/>
      <c r="CG32" s="343"/>
      <c r="CH32" s="326"/>
      <c r="CI32" s="255"/>
      <c r="CJ32" s="531"/>
      <c r="CK32" s="186"/>
      <c r="CL32" s="202"/>
      <c r="CM32" s="188"/>
      <c r="CN32" s="531"/>
      <c r="CO32" s="186"/>
      <c r="CP32" s="202"/>
      <c r="CQ32" s="188"/>
      <c r="CR32" s="185">
        <f t="shared" si="4"/>
        <v>0</v>
      </c>
      <c r="CS32" s="186">
        <f t="shared" si="5"/>
        <v>0</v>
      </c>
      <c r="CT32" s="821">
        <f>F32+J32+N32+V32+Z32+AD32+R32+AH32+AL32+AP32+AT32+AX32+BB32+BF32+BJ32+BN32+BR32+BV32+BZ32+CD32+CH32+CL32+CP32</f>
        <v>0</v>
      </c>
      <c r="CU32" s="822">
        <f t="shared" si="7"/>
        <v>0</v>
      </c>
      <c r="CV32" s="819"/>
      <c r="CW32" s="839"/>
      <c r="CX32" s="814"/>
      <c r="CY32" s="815"/>
      <c r="CZ32" s="819"/>
      <c r="DA32" s="839"/>
      <c r="DB32" s="814"/>
      <c r="DC32" s="815"/>
      <c r="DD32" s="819"/>
      <c r="DE32" s="839"/>
      <c r="DF32" s="814"/>
      <c r="DG32" s="815"/>
      <c r="DH32" s="830"/>
      <c r="DI32" s="820"/>
      <c r="DJ32" s="814"/>
      <c r="DK32" s="815"/>
      <c r="DL32" s="830"/>
      <c r="DM32" s="820"/>
      <c r="DN32" s="814"/>
      <c r="DO32" s="815"/>
      <c r="DP32" s="830"/>
      <c r="DQ32" s="820"/>
      <c r="DR32" s="814"/>
      <c r="DS32" s="815"/>
      <c r="DT32" s="830"/>
      <c r="DU32" s="820"/>
      <c r="DV32" s="814"/>
      <c r="DW32" s="815"/>
      <c r="DX32" s="830"/>
      <c r="DY32" s="820"/>
      <c r="DZ32" s="814"/>
      <c r="EA32" s="815"/>
      <c r="EB32" s="830"/>
      <c r="EC32" s="820"/>
      <c r="ED32" s="814"/>
      <c r="EE32" s="815"/>
      <c r="EF32" s="830"/>
      <c r="EG32" s="820"/>
      <c r="EH32" s="814"/>
      <c r="EI32" s="815"/>
      <c r="EJ32" s="830"/>
      <c r="EK32" s="820"/>
      <c r="EL32" s="814"/>
      <c r="EM32" s="815"/>
      <c r="EN32" s="830"/>
      <c r="EO32" s="820"/>
      <c r="EP32" s="814"/>
      <c r="EQ32" s="815"/>
      <c r="ER32" s="819">
        <f t="shared" si="8"/>
        <v>0</v>
      </c>
      <c r="ES32" s="820">
        <f t="shared" si="9"/>
        <v>0</v>
      </c>
      <c r="ET32" s="821">
        <f t="shared" si="10"/>
        <v>0</v>
      </c>
      <c r="EU32" s="822">
        <f t="shared" si="11"/>
        <v>0</v>
      </c>
      <c r="EV32" s="830"/>
      <c r="EW32" s="840"/>
      <c r="EX32" s="814"/>
      <c r="EY32" s="815"/>
      <c r="EZ32" s="837"/>
      <c r="FA32" s="817"/>
      <c r="FB32" s="817"/>
      <c r="FC32" s="817"/>
      <c r="FD32" s="817"/>
      <c r="FE32" s="817"/>
      <c r="FF32" s="818"/>
      <c r="FG32" s="817"/>
      <c r="FH32" s="818"/>
      <c r="FI32" s="817"/>
      <c r="FJ32" s="818"/>
      <c r="FK32" s="817"/>
      <c r="FL32" s="831"/>
    </row>
    <row r="33" spans="1:168" s="14" customFormat="1" ht="18" customHeight="1" x14ac:dyDescent="0.2">
      <c r="A33" s="780"/>
      <c r="B33" s="778"/>
      <c r="C33" s="907"/>
      <c r="D33" s="531">
        <f t="shared" si="2"/>
        <v>0</v>
      </c>
      <c r="E33" s="779"/>
      <c r="F33" s="202"/>
      <c r="G33" s="569"/>
      <c r="H33" s="530">
        <f t="shared" si="0"/>
        <v>0</v>
      </c>
      <c r="I33" s="811"/>
      <c r="J33" s="202"/>
      <c r="K33" s="570"/>
      <c r="L33" s="531">
        <f t="shared" si="3"/>
        <v>0</v>
      </c>
      <c r="M33" s="779"/>
      <c r="N33" s="203"/>
      <c r="O33" s="569"/>
      <c r="P33" s="530">
        <f t="shared" si="1"/>
        <v>0</v>
      </c>
      <c r="Q33" s="811"/>
      <c r="R33" s="202"/>
      <c r="S33" s="569"/>
      <c r="T33" s="531"/>
      <c r="U33" s="568"/>
      <c r="V33" s="202"/>
      <c r="W33" s="188"/>
      <c r="X33" s="531"/>
      <c r="Y33" s="568"/>
      <c r="Z33" s="202"/>
      <c r="AA33" s="188"/>
      <c r="AB33" s="531"/>
      <c r="AC33" s="568"/>
      <c r="AD33" s="202"/>
      <c r="AE33" s="188"/>
      <c r="AF33" s="531"/>
      <c r="AG33" s="568"/>
      <c r="AH33" s="202"/>
      <c r="AI33" s="188"/>
      <c r="AJ33" s="531"/>
      <c r="AK33" s="568"/>
      <c r="AL33" s="202"/>
      <c r="AM33" s="188"/>
      <c r="AN33" s="531"/>
      <c r="AO33" s="568"/>
      <c r="AP33" s="202"/>
      <c r="AQ33" s="188"/>
      <c r="AR33" s="531"/>
      <c r="AS33" s="568"/>
      <c r="AT33" s="202"/>
      <c r="AU33" s="188"/>
      <c r="AV33" s="531"/>
      <c r="AW33" s="568"/>
      <c r="AX33" s="202"/>
      <c r="AY33" s="188"/>
      <c r="AZ33" s="531"/>
      <c r="BA33" s="568"/>
      <c r="BB33" s="202"/>
      <c r="BC33" s="188"/>
      <c r="BD33" s="531"/>
      <c r="BE33" s="568"/>
      <c r="BF33" s="202"/>
      <c r="BG33" s="188"/>
      <c r="BH33" s="531"/>
      <c r="BI33" s="568"/>
      <c r="BJ33" s="202"/>
      <c r="BK33" s="188"/>
      <c r="BL33" s="531"/>
      <c r="BM33" s="568"/>
      <c r="BN33" s="202"/>
      <c r="BO33" s="188"/>
      <c r="BP33" s="531"/>
      <c r="BQ33" s="568"/>
      <c r="BR33" s="202"/>
      <c r="BS33" s="188"/>
      <c r="BT33" s="531"/>
      <c r="BU33" s="568"/>
      <c r="BV33" s="202"/>
      <c r="BW33" s="188"/>
      <c r="BX33" s="531"/>
      <c r="BY33" s="568"/>
      <c r="BZ33" s="202"/>
      <c r="CA33" s="188"/>
      <c r="CB33" s="325"/>
      <c r="CC33" s="343"/>
      <c r="CD33" s="326"/>
      <c r="CE33" s="343"/>
      <c r="CF33" s="326"/>
      <c r="CG33" s="343"/>
      <c r="CH33" s="326"/>
      <c r="CI33" s="255"/>
      <c r="CJ33" s="531"/>
      <c r="CK33" s="568"/>
      <c r="CL33" s="202"/>
      <c r="CM33" s="188"/>
      <c r="CN33" s="531"/>
      <c r="CO33" s="568"/>
      <c r="CP33" s="202"/>
      <c r="CQ33" s="188"/>
      <c r="CR33" s="185">
        <f t="shared" si="4"/>
        <v>0</v>
      </c>
      <c r="CS33" s="186">
        <f t="shared" si="5"/>
        <v>0</v>
      </c>
      <c r="CT33" s="821">
        <f t="shared" si="6"/>
        <v>0</v>
      </c>
      <c r="CU33" s="822">
        <f>G33+K33+O33+W33+AA33+AE33+S33+AI33+AM33+AQ33+AU33+AY33+BC33+BG33+BK33+BO33+BS33+BW33+CA33+CE33+CI33+CM33+CQ33</f>
        <v>0</v>
      </c>
      <c r="CV33" s="819"/>
      <c r="CW33" s="839"/>
      <c r="CX33" s="814"/>
      <c r="CY33" s="815"/>
      <c r="CZ33" s="819"/>
      <c r="DA33" s="839"/>
      <c r="DB33" s="814"/>
      <c r="DC33" s="815"/>
      <c r="DD33" s="819"/>
      <c r="DE33" s="839"/>
      <c r="DF33" s="814"/>
      <c r="DG33" s="815"/>
      <c r="DH33" s="830"/>
      <c r="DI33" s="820"/>
      <c r="DJ33" s="814"/>
      <c r="DK33" s="815"/>
      <c r="DL33" s="830"/>
      <c r="DM33" s="820"/>
      <c r="DN33" s="814"/>
      <c r="DO33" s="815"/>
      <c r="DP33" s="830"/>
      <c r="DQ33" s="820"/>
      <c r="DR33" s="814"/>
      <c r="DS33" s="815"/>
      <c r="DT33" s="830"/>
      <c r="DU33" s="820"/>
      <c r="DV33" s="814"/>
      <c r="DW33" s="815"/>
      <c r="DX33" s="830"/>
      <c r="DY33" s="820"/>
      <c r="DZ33" s="814"/>
      <c r="EA33" s="815"/>
      <c r="EB33" s="830"/>
      <c r="EC33" s="820"/>
      <c r="ED33" s="814"/>
      <c r="EE33" s="815"/>
      <c r="EF33" s="830"/>
      <c r="EG33" s="820"/>
      <c r="EH33" s="814"/>
      <c r="EI33" s="815"/>
      <c r="EJ33" s="830"/>
      <c r="EK33" s="820"/>
      <c r="EL33" s="814"/>
      <c r="EM33" s="815"/>
      <c r="EN33" s="830"/>
      <c r="EO33" s="820"/>
      <c r="EP33" s="814"/>
      <c r="EQ33" s="815"/>
      <c r="ER33" s="819">
        <f>CV33+CZ33+DD33+DH33+DL33+DP33+DT33+DX33+EB33+EF33+EJ33+EN33</f>
        <v>0</v>
      </c>
      <c r="ES33" s="820">
        <f>CW33+DA33+DE33+DI33+DM33+DQ33+DU33+DY33+EC33+EG33+EK33+EO33</f>
        <v>0</v>
      </c>
      <c r="ET33" s="821">
        <f>CX33+DB33+DF33+DJ33+DN33+DR33+DV33+DZ33+ED33+EH33+EL33+EP33</f>
        <v>0</v>
      </c>
      <c r="EU33" s="822">
        <f>CY33+DC33+DG33+DK33+DO33+DS33+DW33+EA33+EE33+EI33+EM33+EQ33</f>
        <v>0</v>
      </c>
      <c r="EV33" s="830"/>
      <c r="EW33" s="840"/>
      <c r="EX33" s="814"/>
      <c r="EY33" s="815"/>
      <c r="EZ33" s="837"/>
      <c r="FA33" s="817"/>
      <c r="FB33" s="817"/>
      <c r="FC33" s="817"/>
      <c r="FD33" s="817"/>
      <c r="FE33" s="841"/>
      <c r="FF33" s="818"/>
      <c r="FG33" s="841"/>
      <c r="FH33" s="818"/>
      <c r="FI33" s="817"/>
      <c r="FJ33" s="818"/>
      <c r="FK33" s="817"/>
      <c r="FL33" s="831"/>
    </row>
    <row r="34" spans="1:168" s="3" customFormat="1" ht="18" customHeight="1" x14ac:dyDescent="0.25">
      <c r="A34" s="576" t="s">
        <v>107</v>
      </c>
      <c r="B34" s="577"/>
      <c r="C34" s="578"/>
      <c r="D34" s="579"/>
      <c r="E34" s="901"/>
      <c r="F34" s="902"/>
      <c r="G34" s="429"/>
      <c r="H34" s="902"/>
      <c r="I34" s="429"/>
      <c r="J34" s="902"/>
      <c r="K34" s="903"/>
      <c r="L34" s="902"/>
      <c r="M34" s="429"/>
      <c r="N34" s="902"/>
      <c r="O34" s="429"/>
      <c r="P34" s="902"/>
      <c r="Q34" s="429"/>
      <c r="R34" s="902"/>
      <c r="S34" s="429"/>
      <c r="T34" s="383"/>
      <c r="U34" s="344"/>
      <c r="V34" s="902"/>
      <c r="W34" s="429"/>
      <c r="X34" s="902"/>
      <c r="Y34" s="344"/>
      <c r="Z34" s="902"/>
      <c r="AA34" s="429"/>
      <c r="AB34" s="902"/>
      <c r="AC34" s="344"/>
      <c r="AD34" s="902"/>
      <c r="AE34" s="429"/>
      <c r="AF34" s="902"/>
      <c r="AG34" s="344"/>
      <c r="AH34" s="902"/>
      <c r="AI34" s="429"/>
      <c r="AJ34" s="902"/>
      <c r="AK34" s="344"/>
      <c r="AL34" s="902"/>
      <c r="AM34" s="429"/>
      <c r="AN34" s="902"/>
      <c r="AO34" s="344"/>
      <c r="AP34" s="902"/>
      <c r="AQ34" s="429"/>
      <c r="AR34" s="902"/>
      <c r="AS34" s="344"/>
      <c r="AT34" s="902"/>
      <c r="AU34" s="429"/>
      <c r="AV34" s="902"/>
      <c r="AW34" s="344"/>
      <c r="AX34" s="902"/>
      <c r="AY34" s="429"/>
      <c r="AZ34" s="902"/>
      <c r="BA34" s="344"/>
      <c r="BB34" s="902"/>
      <c r="BC34" s="429"/>
      <c r="BD34" s="902"/>
      <c r="BE34" s="344"/>
      <c r="BF34" s="902"/>
      <c r="BG34" s="429"/>
      <c r="BH34" s="902"/>
      <c r="BI34" s="344"/>
      <c r="BJ34" s="902"/>
      <c r="BK34" s="429"/>
      <c r="BL34" s="902"/>
      <c r="BM34" s="344"/>
      <c r="BN34" s="902"/>
      <c r="BO34" s="429"/>
      <c r="BP34" s="902"/>
      <c r="BQ34" s="344"/>
      <c r="BR34" s="902"/>
      <c r="BS34" s="429"/>
      <c r="BT34" s="902"/>
      <c r="BU34" s="344"/>
      <c r="BV34" s="902"/>
      <c r="BW34" s="429"/>
      <c r="BX34" s="902"/>
      <c r="BY34" s="344"/>
      <c r="BZ34" s="902"/>
      <c r="CA34" s="429"/>
      <c r="CB34" s="326"/>
      <c r="CC34" s="343"/>
      <c r="CD34" s="326"/>
      <c r="CE34" s="343"/>
      <c r="CF34" s="326"/>
      <c r="CG34" s="343"/>
      <c r="CH34" s="326"/>
      <c r="CI34" s="343"/>
      <c r="CJ34" s="902"/>
      <c r="CK34" s="344"/>
      <c r="CL34" s="902"/>
      <c r="CM34" s="429"/>
      <c r="CN34" s="902"/>
      <c r="CO34" s="344"/>
      <c r="CP34" s="902"/>
      <c r="CQ34" s="429"/>
      <c r="CR34" s="904"/>
      <c r="CS34" s="218"/>
      <c r="CT34" s="341"/>
      <c r="CU34" s="218"/>
      <c r="CV34" s="341"/>
      <c r="CW34" s="243"/>
      <c r="CX34" s="579"/>
      <c r="CY34" s="243"/>
      <c r="CZ34" s="341"/>
      <c r="DA34" s="243"/>
      <c r="DB34" s="579"/>
      <c r="DC34" s="243"/>
      <c r="DD34" s="341"/>
      <c r="DE34" s="243"/>
      <c r="DF34" s="579"/>
      <c r="DG34" s="243"/>
      <c r="DH34" s="579"/>
      <c r="DI34" s="218"/>
      <c r="DJ34" s="579"/>
      <c r="DK34" s="243"/>
      <c r="DL34" s="579"/>
      <c r="DM34" s="218"/>
      <c r="DN34" s="579"/>
      <c r="DO34" s="243"/>
      <c r="DP34" s="579"/>
      <c r="DQ34" s="218"/>
      <c r="DR34" s="579"/>
      <c r="DS34" s="243"/>
      <c r="DT34" s="579"/>
      <c r="DU34" s="218"/>
      <c r="DV34" s="579"/>
      <c r="DW34" s="243"/>
      <c r="DX34" s="579"/>
      <c r="DY34" s="218"/>
      <c r="DZ34" s="579"/>
      <c r="EA34" s="243"/>
      <c r="EB34" s="579"/>
      <c r="EC34" s="218"/>
      <c r="ED34" s="579"/>
      <c r="EE34" s="243"/>
      <c r="EF34" s="579"/>
      <c r="EG34" s="218"/>
      <c r="EH34" s="579"/>
      <c r="EI34" s="243"/>
      <c r="EJ34" s="579"/>
      <c r="EK34" s="218"/>
      <c r="EL34" s="579"/>
      <c r="EM34" s="243"/>
      <c r="EN34" s="579"/>
      <c r="EO34" s="218"/>
      <c r="EP34" s="579"/>
      <c r="EQ34" s="243"/>
      <c r="ER34" s="341"/>
      <c r="ES34" s="218"/>
      <c r="ET34" s="218"/>
      <c r="EU34" s="218"/>
      <c r="EV34" s="579"/>
      <c r="EW34" s="243"/>
      <c r="EX34" s="579"/>
      <c r="EY34" s="243"/>
      <c r="EZ34" s="443"/>
      <c r="FA34" s="575"/>
      <c r="FB34" s="343"/>
      <c r="FC34" s="188"/>
      <c r="FD34" s="343"/>
      <c r="FE34" s="575"/>
      <c r="FF34" s="580"/>
      <c r="FG34" s="188"/>
      <c r="FH34" s="325"/>
      <c r="FI34" s="343"/>
      <c r="FJ34" s="326"/>
      <c r="FK34" s="343"/>
      <c r="FL34" s="323"/>
    </row>
    <row r="35" spans="1:168" s="3" customFormat="1" ht="18" customHeight="1" x14ac:dyDescent="0.25">
      <c r="A35" s="7" t="s">
        <v>15</v>
      </c>
      <c r="B35" s="449"/>
      <c r="C35" s="581"/>
      <c r="D35" s="189">
        <f t="shared" ref="D35:AI35" si="12">SUM(D11:D34)</f>
        <v>0</v>
      </c>
      <c r="E35" s="190">
        <f t="shared" si="12"/>
        <v>0</v>
      </c>
      <c r="F35" s="191">
        <f t="shared" si="12"/>
        <v>0</v>
      </c>
      <c r="G35" s="192">
        <f t="shared" si="12"/>
        <v>0</v>
      </c>
      <c r="H35" s="189">
        <f t="shared" si="12"/>
        <v>0</v>
      </c>
      <c r="I35" s="193">
        <f t="shared" si="12"/>
        <v>0</v>
      </c>
      <c r="J35" s="191">
        <f t="shared" si="12"/>
        <v>0</v>
      </c>
      <c r="K35" s="905">
        <f t="shared" si="12"/>
        <v>0</v>
      </c>
      <c r="L35" s="189">
        <f>SUM(L11:L34)</f>
        <v>0</v>
      </c>
      <c r="M35" s="190">
        <f t="shared" ref="M35" si="13">SUM(M11:M34)</f>
        <v>0</v>
      </c>
      <c r="N35" s="906">
        <f t="shared" si="12"/>
        <v>0</v>
      </c>
      <c r="O35" s="192">
        <f t="shared" si="12"/>
        <v>0</v>
      </c>
      <c r="P35" s="189">
        <f t="shared" si="12"/>
        <v>0</v>
      </c>
      <c r="Q35" s="193">
        <f t="shared" si="12"/>
        <v>0</v>
      </c>
      <c r="R35" s="191">
        <f t="shared" si="12"/>
        <v>0</v>
      </c>
      <c r="S35" s="192">
        <f t="shared" si="12"/>
        <v>0</v>
      </c>
      <c r="T35" s="189">
        <f t="shared" si="12"/>
        <v>0</v>
      </c>
      <c r="U35" s="193">
        <f t="shared" si="12"/>
        <v>0</v>
      </c>
      <c r="V35" s="191">
        <f t="shared" si="12"/>
        <v>0</v>
      </c>
      <c r="W35" s="192">
        <f t="shared" si="12"/>
        <v>0</v>
      </c>
      <c r="X35" s="189">
        <f t="shared" si="12"/>
        <v>0</v>
      </c>
      <c r="Y35" s="193">
        <f t="shared" si="12"/>
        <v>0</v>
      </c>
      <c r="Z35" s="191">
        <f t="shared" si="12"/>
        <v>0</v>
      </c>
      <c r="AA35" s="192">
        <f t="shared" si="12"/>
        <v>0</v>
      </c>
      <c r="AB35" s="189">
        <f t="shared" si="12"/>
        <v>0</v>
      </c>
      <c r="AC35" s="193">
        <f t="shared" si="12"/>
        <v>0</v>
      </c>
      <c r="AD35" s="191">
        <f t="shared" si="12"/>
        <v>0</v>
      </c>
      <c r="AE35" s="192">
        <f t="shared" si="12"/>
        <v>0</v>
      </c>
      <c r="AF35" s="189">
        <f t="shared" si="12"/>
        <v>0</v>
      </c>
      <c r="AG35" s="193">
        <f t="shared" si="12"/>
        <v>0</v>
      </c>
      <c r="AH35" s="191">
        <f t="shared" si="12"/>
        <v>0</v>
      </c>
      <c r="AI35" s="192">
        <f t="shared" si="12"/>
        <v>0</v>
      </c>
      <c r="AJ35" s="189">
        <f t="shared" ref="AJ35:BO35" si="14">SUM(AJ11:AJ34)</f>
        <v>0</v>
      </c>
      <c r="AK35" s="193">
        <f t="shared" si="14"/>
        <v>0</v>
      </c>
      <c r="AL35" s="191">
        <f t="shared" si="14"/>
        <v>0</v>
      </c>
      <c r="AM35" s="192">
        <f t="shared" si="14"/>
        <v>0</v>
      </c>
      <c r="AN35" s="189">
        <f t="shared" si="14"/>
        <v>0</v>
      </c>
      <c r="AO35" s="193">
        <f t="shared" si="14"/>
        <v>0</v>
      </c>
      <c r="AP35" s="191">
        <f t="shared" si="14"/>
        <v>0</v>
      </c>
      <c r="AQ35" s="192">
        <f t="shared" si="14"/>
        <v>0</v>
      </c>
      <c r="AR35" s="189">
        <f t="shared" si="14"/>
        <v>0</v>
      </c>
      <c r="AS35" s="193">
        <f t="shared" si="14"/>
        <v>0</v>
      </c>
      <c r="AT35" s="191">
        <f t="shared" si="14"/>
        <v>0</v>
      </c>
      <c r="AU35" s="192">
        <f t="shared" si="14"/>
        <v>0</v>
      </c>
      <c r="AV35" s="189">
        <f t="shared" si="14"/>
        <v>0</v>
      </c>
      <c r="AW35" s="193">
        <f t="shared" si="14"/>
        <v>0</v>
      </c>
      <c r="AX35" s="191">
        <f t="shared" si="14"/>
        <v>0</v>
      </c>
      <c r="AY35" s="192">
        <f t="shared" si="14"/>
        <v>0</v>
      </c>
      <c r="AZ35" s="189">
        <f t="shared" si="14"/>
        <v>0</v>
      </c>
      <c r="BA35" s="193">
        <f t="shared" si="14"/>
        <v>0</v>
      </c>
      <c r="BB35" s="191">
        <f t="shared" si="14"/>
        <v>0</v>
      </c>
      <c r="BC35" s="192">
        <f t="shared" si="14"/>
        <v>0</v>
      </c>
      <c r="BD35" s="189">
        <f t="shared" si="14"/>
        <v>0</v>
      </c>
      <c r="BE35" s="193">
        <f t="shared" si="14"/>
        <v>0</v>
      </c>
      <c r="BF35" s="191">
        <f t="shared" si="14"/>
        <v>0</v>
      </c>
      <c r="BG35" s="192">
        <f t="shared" si="14"/>
        <v>0</v>
      </c>
      <c r="BH35" s="189">
        <f t="shared" si="14"/>
        <v>0</v>
      </c>
      <c r="BI35" s="193">
        <f t="shared" si="14"/>
        <v>0</v>
      </c>
      <c r="BJ35" s="191">
        <f t="shared" si="14"/>
        <v>0</v>
      </c>
      <c r="BK35" s="192">
        <f t="shared" si="14"/>
        <v>0</v>
      </c>
      <c r="BL35" s="189">
        <f t="shared" si="14"/>
        <v>0</v>
      </c>
      <c r="BM35" s="193">
        <f t="shared" si="14"/>
        <v>0</v>
      </c>
      <c r="BN35" s="191">
        <f t="shared" si="14"/>
        <v>0</v>
      </c>
      <c r="BO35" s="192">
        <f t="shared" si="14"/>
        <v>0</v>
      </c>
      <c r="BP35" s="189">
        <f t="shared" ref="BP35:DC35" si="15">SUM(BP11:BP34)</f>
        <v>0</v>
      </c>
      <c r="BQ35" s="193">
        <f t="shared" si="15"/>
        <v>0</v>
      </c>
      <c r="BR35" s="191">
        <f t="shared" si="15"/>
        <v>0</v>
      </c>
      <c r="BS35" s="192">
        <f t="shared" si="15"/>
        <v>0</v>
      </c>
      <c r="BT35" s="189">
        <f t="shared" si="15"/>
        <v>0</v>
      </c>
      <c r="BU35" s="193">
        <f t="shared" si="15"/>
        <v>0</v>
      </c>
      <c r="BV35" s="191">
        <f t="shared" si="15"/>
        <v>0</v>
      </c>
      <c r="BW35" s="192">
        <f t="shared" si="15"/>
        <v>0</v>
      </c>
      <c r="BX35" s="189">
        <f>SUM(BX11:BX34)</f>
        <v>0</v>
      </c>
      <c r="BY35" s="193">
        <f>SUM(BY11:BY34)</f>
        <v>0</v>
      </c>
      <c r="BZ35" s="191">
        <f>SUM(BZ11:BZ34)</f>
        <v>0</v>
      </c>
      <c r="CA35" s="192">
        <f>SUM(CA11:CA34)</f>
        <v>0</v>
      </c>
      <c r="CB35" s="329"/>
      <c r="CC35" s="321"/>
      <c r="CD35" s="330"/>
      <c r="CE35" s="321"/>
      <c r="CF35" s="330"/>
      <c r="CG35" s="321"/>
      <c r="CH35" s="330"/>
      <c r="CI35" s="331"/>
      <c r="CJ35" s="189">
        <f t="shared" si="15"/>
        <v>0</v>
      </c>
      <c r="CK35" s="193">
        <f t="shared" si="15"/>
        <v>0</v>
      </c>
      <c r="CL35" s="191">
        <f t="shared" si="15"/>
        <v>0</v>
      </c>
      <c r="CM35" s="192">
        <f t="shared" si="15"/>
        <v>0</v>
      </c>
      <c r="CN35" s="189">
        <f t="shared" si="15"/>
        <v>0</v>
      </c>
      <c r="CO35" s="193">
        <f t="shared" si="15"/>
        <v>0</v>
      </c>
      <c r="CP35" s="191">
        <f t="shared" si="15"/>
        <v>0</v>
      </c>
      <c r="CQ35" s="192">
        <f t="shared" si="15"/>
        <v>0</v>
      </c>
      <c r="CR35" s="195">
        <f t="shared" si="15"/>
        <v>0</v>
      </c>
      <c r="CS35" s="196">
        <f t="shared" si="15"/>
        <v>0</v>
      </c>
      <c r="CT35" s="197">
        <f t="shared" si="15"/>
        <v>0</v>
      </c>
      <c r="CU35" s="192">
        <f t="shared" si="15"/>
        <v>0</v>
      </c>
      <c r="CV35" s="189">
        <f t="shared" si="15"/>
        <v>0</v>
      </c>
      <c r="CW35" s="193">
        <f t="shared" si="15"/>
        <v>0</v>
      </c>
      <c r="CX35" s="191">
        <f t="shared" si="15"/>
        <v>0</v>
      </c>
      <c r="CY35" s="192">
        <f t="shared" si="15"/>
        <v>0</v>
      </c>
      <c r="CZ35" s="189">
        <f t="shared" si="15"/>
        <v>0</v>
      </c>
      <c r="DA35" s="193">
        <f t="shared" si="15"/>
        <v>0</v>
      </c>
      <c r="DB35" s="191">
        <f t="shared" si="15"/>
        <v>0</v>
      </c>
      <c r="DC35" s="192">
        <f t="shared" si="15"/>
        <v>0</v>
      </c>
      <c r="DD35" s="189">
        <f t="shared" ref="DD35:EY35" si="16">SUM(DD11:DD34)</f>
        <v>0</v>
      </c>
      <c r="DE35" s="193">
        <f t="shared" si="16"/>
        <v>0</v>
      </c>
      <c r="DF35" s="191">
        <f t="shared" si="16"/>
        <v>0</v>
      </c>
      <c r="DG35" s="192">
        <f t="shared" si="16"/>
        <v>0</v>
      </c>
      <c r="DH35" s="189">
        <f t="shared" si="16"/>
        <v>0</v>
      </c>
      <c r="DI35" s="196">
        <f t="shared" si="16"/>
        <v>0</v>
      </c>
      <c r="DJ35" s="191">
        <f t="shared" si="16"/>
        <v>0</v>
      </c>
      <c r="DK35" s="198">
        <f t="shared" si="16"/>
        <v>0</v>
      </c>
      <c r="DL35" s="189">
        <f t="shared" si="16"/>
        <v>0</v>
      </c>
      <c r="DM35" s="196">
        <f t="shared" si="16"/>
        <v>0</v>
      </c>
      <c r="DN35" s="191">
        <f t="shared" si="16"/>
        <v>0</v>
      </c>
      <c r="DO35" s="198">
        <f t="shared" si="16"/>
        <v>0</v>
      </c>
      <c r="DP35" s="189">
        <f t="shared" si="16"/>
        <v>0</v>
      </c>
      <c r="DQ35" s="196">
        <f t="shared" si="16"/>
        <v>0</v>
      </c>
      <c r="DR35" s="191">
        <f t="shared" si="16"/>
        <v>0</v>
      </c>
      <c r="DS35" s="192">
        <f t="shared" si="16"/>
        <v>0</v>
      </c>
      <c r="DT35" s="189">
        <f t="shared" ref="DT35:EM35" si="17">SUM(DT11:DT34)</f>
        <v>0</v>
      </c>
      <c r="DU35" s="196">
        <f t="shared" si="17"/>
        <v>0</v>
      </c>
      <c r="DV35" s="191">
        <f t="shared" si="17"/>
        <v>0</v>
      </c>
      <c r="DW35" s="192">
        <f t="shared" si="17"/>
        <v>0</v>
      </c>
      <c r="DX35" s="189">
        <f t="shared" si="17"/>
        <v>0</v>
      </c>
      <c r="DY35" s="196">
        <f t="shared" si="17"/>
        <v>0</v>
      </c>
      <c r="DZ35" s="191">
        <f t="shared" si="17"/>
        <v>0</v>
      </c>
      <c r="EA35" s="192">
        <f t="shared" si="17"/>
        <v>0</v>
      </c>
      <c r="EB35" s="189">
        <f t="shared" si="17"/>
        <v>0</v>
      </c>
      <c r="EC35" s="196">
        <f t="shared" si="17"/>
        <v>0</v>
      </c>
      <c r="ED35" s="191">
        <f t="shared" si="17"/>
        <v>0</v>
      </c>
      <c r="EE35" s="192">
        <f t="shared" si="17"/>
        <v>0</v>
      </c>
      <c r="EF35" s="189">
        <f t="shared" si="17"/>
        <v>0</v>
      </c>
      <c r="EG35" s="196">
        <f t="shared" si="17"/>
        <v>0</v>
      </c>
      <c r="EH35" s="191">
        <f t="shared" si="17"/>
        <v>0</v>
      </c>
      <c r="EI35" s="192">
        <f t="shared" si="17"/>
        <v>0</v>
      </c>
      <c r="EJ35" s="189">
        <f t="shared" si="17"/>
        <v>0</v>
      </c>
      <c r="EK35" s="196">
        <f t="shared" si="17"/>
        <v>0</v>
      </c>
      <c r="EL35" s="191">
        <f t="shared" si="17"/>
        <v>0</v>
      </c>
      <c r="EM35" s="192">
        <f t="shared" si="17"/>
        <v>0</v>
      </c>
      <c r="EN35" s="189">
        <f t="shared" si="16"/>
        <v>0</v>
      </c>
      <c r="EO35" s="196">
        <f t="shared" si="16"/>
        <v>0</v>
      </c>
      <c r="EP35" s="191">
        <f t="shared" si="16"/>
        <v>0</v>
      </c>
      <c r="EQ35" s="192">
        <f t="shared" si="16"/>
        <v>0</v>
      </c>
      <c r="ER35" s="195">
        <f t="shared" si="16"/>
        <v>0</v>
      </c>
      <c r="ES35" s="196">
        <f t="shared" si="16"/>
        <v>0</v>
      </c>
      <c r="ET35" s="197">
        <f t="shared" si="16"/>
        <v>0</v>
      </c>
      <c r="EU35" s="198">
        <f t="shared" si="16"/>
        <v>0</v>
      </c>
      <c r="EV35" s="189">
        <f t="shared" si="16"/>
        <v>0</v>
      </c>
      <c r="EW35" s="199">
        <f t="shared" si="16"/>
        <v>0</v>
      </c>
      <c r="EX35" s="191">
        <f t="shared" si="16"/>
        <v>0</v>
      </c>
      <c r="EY35" s="192">
        <f t="shared" si="16"/>
        <v>0</v>
      </c>
      <c r="EZ35" s="329"/>
      <c r="FA35" s="321"/>
      <c r="FB35" s="330"/>
      <c r="FC35" s="321"/>
      <c r="FD35" s="330"/>
      <c r="FE35" s="336"/>
      <c r="FF35" s="330"/>
      <c r="FG35" s="321"/>
      <c r="FH35" s="330"/>
      <c r="FI35" s="321"/>
      <c r="FJ35" s="330"/>
      <c r="FK35" s="321"/>
      <c r="FL35" s="323"/>
    </row>
    <row r="36" spans="1:168" s="3" customFormat="1" ht="18" customHeight="1" x14ac:dyDescent="0.25">
      <c r="A36" s="4" t="s">
        <v>16</v>
      </c>
      <c r="B36" s="953"/>
      <c r="C36" s="954"/>
      <c r="D36" s="201"/>
      <c r="E36" s="805">
        <f>$B$36*E35</f>
        <v>0</v>
      </c>
      <c r="F36" s="202"/>
      <c r="G36" s="188"/>
      <c r="H36" s="201"/>
      <c r="I36" s="568">
        <f>$B$36*I35</f>
        <v>0</v>
      </c>
      <c r="J36" s="202"/>
      <c r="K36" s="574"/>
      <c r="L36" s="201"/>
      <c r="M36" s="805">
        <f>$B$36*M35</f>
        <v>0</v>
      </c>
      <c r="N36" s="202"/>
      <c r="O36" s="188"/>
      <c r="P36" s="201"/>
      <c r="Q36" s="805">
        <f>$B$36*Q35</f>
        <v>0</v>
      </c>
      <c r="R36" s="202"/>
      <c r="S36" s="188"/>
      <c r="T36" s="201"/>
      <c r="U36" s="568"/>
      <c r="V36" s="202"/>
      <c r="W36" s="188"/>
      <c r="X36" s="201"/>
      <c r="Y36" s="568"/>
      <c r="Z36" s="202"/>
      <c r="AA36" s="188"/>
      <c r="AB36" s="201"/>
      <c r="AC36" s="568"/>
      <c r="AD36" s="202"/>
      <c r="AE36" s="188"/>
      <c r="AF36" s="201"/>
      <c r="AG36" s="568"/>
      <c r="AH36" s="202"/>
      <c r="AI36" s="188"/>
      <c r="AJ36" s="201"/>
      <c r="AK36" s="568"/>
      <c r="AL36" s="202"/>
      <c r="AM36" s="188"/>
      <c r="AN36" s="201"/>
      <c r="AO36" s="568"/>
      <c r="AP36" s="202"/>
      <c r="AQ36" s="188"/>
      <c r="AR36" s="201"/>
      <c r="AS36" s="568"/>
      <c r="AT36" s="202"/>
      <c r="AU36" s="188"/>
      <c r="AV36" s="201"/>
      <c r="AW36" s="568"/>
      <c r="AX36" s="202"/>
      <c r="AY36" s="188"/>
      <c r="AZ36" s="201"/>
      <c r="BA36" s="568"/>
      <c r="BB36" s="202"/>
      <c r="BC36" s="188"/>
      <c r="BD36" s="201"/>
      <c r="BE36" s="568"/>
      <c r="BF36" s="202"/>
      <c r="BG36" s="188"/>
      <c r="BH36" s="201"/>
      <c r="BI36" s="234"/>
      <c r="BJ36" s="202"/>
      <c r="BK36" s="188"/>
      <c r="BL36" s="201"/>
      <c r="BM36" s="568"/>
      <c r="BN36" s="202"/>
      <c r="BO36" s="188"/>
      <c r="BP36" s="201"/>
      <c r="BQ36" s="568"/>
      <c r="BR36" s="202"/>
      <c r="BS36" s="188"/>
      <c r="BT36" s="201"/>
      <c r="BU36" s="568"/>
      <c r="BV36" s="202"/>
      <c r="BW36" s="188"/>
      <c r="BX36" s="201"/>
      <c r="BY36" s="234"/>
      <c r="BZ36" s="202"/>
      <c r="CA36" s="188"/>
      <c r="CB36" s="325"/>
      <c r="CC36" s="343"/>
      <c r="CD36" s="326"/>
      <c r="CE36" s="343"/>
      <c r="CF36" s="326"/>
      <c r="CG36" s="343"/>
      <c r="CH36" s="326"/>
      <c r="CI36" s="255"/>
      <c r="CJ36" s="201"/>
      <c r="CK36" s="234"/>
      <c r="CL36" s="202"/>
      <c r="CM36" s="188"/>
      <c r="CN36" s="201"/>
      <c r="CO36" s="234"/>
      <c r="CP36" s="202"/>
      <c r="CQ36" s="188"/>
      <c r="CR36" s="201"/>
      <c r="CS36" s="186">
        <f>E36+I36+M36+U36+Y36+AC36+Q36+AG36+AK36+AO36+AS36+AW36+BA36+BE36+BI36+BM36+BQ36+BU36+BY36+CC36+CG36+CK36+CO36</f>
        <v>0</v>
      </c>
      <c r="CT36" s="203"/>
      <c r="CU36" s="187">
        <f>G36+K36+O36+W36+AA36+AE36+S36+AI36+AM36+AQ36+AU36+AY36+BC36+BG36+BK36+BO36+BS36+BW36+CA36+CE36+CI36+CM36+CQ36</f>
        <v>0</v>
      </c>
      <c r="CV36" s="201"/>
      <c r="CW36" s="234"/>
      <c r="CX36" s="202"/>
      <c r="CY36" s="188"/>
      <c r="CZ36" s="201"/>
      <c r="DA36" s="234"/>
      <c r="DB36" s="202"/>
      <c r="DC36" s="188"/>
      <c r="DD36" s="201"/>
      <c r="DE36" s="234"/>
      <c r="DF36" s="202"/>
      <c r="DG36" s="188"/>
      <c r="DH36" s="201"/>
      <c r="DI36" s="186"/>
      <c r="DJ36" s="202"/>
      <c r="DK36" s="188"/>
      <c r="DL36" s="201"/>
      <c r="DM36" s="186"/>
      <c r="DN36" s="202"/>
      <c r="DO36" s="188"/>
      <c r="DP36" s="201"/>
      <c r="DQ36" s="568"/>
      <c r="DR36" s="202"/>
      <c r="DS36" s="188"/>
      <c r="DT36" s="201"/>
      <c r="DU36" s="186"/>
      <c r="DV36" s="202"/>
      <c r="DW36" s="188"/>
      <c r="DX36" s="201"/>
      <c r="DY36" s="186"/>
      <c r="DZ36" s="202"/>
      <c r="EA36" s="188"/>
      <c r="EB36" s="201"/>
      <c r="EC36" s="186"/>
      <c r="ED36" s="202"/>
      <c r="EE36" s="188"/>
      <c r="EF36" s="201"/>
      <c r="EG36" s="186"/>
      <c r="EH36" s="202"/>
      <c r="EI36" s="188"/>
      <c r="EJ36" s="201"/>
      <c r="EK36" s="186"/>
      <c r="EL36" s="202"/>
      <c r="EM36" s="188"/>
      <c r="EN36" s="201"/>
      <c r="EO36" s="186"/>
      <c r="EP36" s="202"/>
      <c r="EQ36" s="188"/>
      <c r="ER36" s="201"/>
      <c r="ES36" s="186">
        <f>CW36+DA36+DE36+DI36+DM36+DQ36+DU36+DY36+EC36+EG36+EK36+EO36</f>
        <v>0</v>
      </c>
      <c r="ET36" s="203"/>
      <c r="EU36" s="187">
        <f>CY36+DC36+DG36+DK36+DO36+DS36+DW36+EA36+EE36+EI36+EM36+EQ36</f>
        <v>0</v>
      </c>
      <c r="EV36" s="201"/>
      <c r="EW36" s="186"/>
      <c r="EX36" s="202"/>
      <c r="EY36" s="188"/>
      <c r="EZ36" s="325"/>
      <c r="FA36" s="321"/>
      <c r="FB36" s="326"/>
      <c r="FC36" s="343"/>
      <c r="FD36" s="326"/>
      <c r="FE36" s="343"/>
      <c r="FF36" s="326"/>
      <c r="FG36" s="343"/>
      <c r="FH36" s="326"/>
      <c r="FI36" s="343"/>
      <c r="FJ36" s="326"/>
      <c r="FK36" s="343"/>
      <c r="FL36" s="323"/>
    </row>
    <row r="37" spans="1:168" s="585" customFormat="1" ht="18" hidden="1" x14ac:dyDescent="0.25">
      <c r="A37" s="508" t="s">
        <v>188</v>
      </c>
      <c r="B37" s="509"/>
      <c r="C37" s="583"/>
      <c r="D37" s="510"/>
      <c r="E37" s="511"/>
      <c r="F37" s="510"/>
      <c r="G37" s="511"/>
      <c r="H37" s="510"/>
      <c r="I37" s="511"/>
      <c r="J37" s="510"/>
      <c r="K37" s="584"/>
      <c r="L37" s="510"/>
      <c r="M37" s="511"/>
      <c r="N37" s="510"/>
      <c r="O37" s="511"/>
      <c r="P37" s="510"/>
      <c r="Q37" s="511"/>
      <c r="R37" s="510"/>
      <c r="S37" s="511"/>
      <c r="T37" s="510"/>
      <c r="U37" s="511"/>
      <c r="V37" s="510"/>
      <c r="W37" s="511"/>
      <c r="X37" s="510"/>
      <c r="Y37" s="511"/>
      <c r="Z37" s="510"/>
      <c r="AA37" s="511"/>
      <c r="AB37" s="510"/>
      <c r="AC37" s="511"/>
      <c r="AD37" s="510"/>
      <c r="AE37" s="511"/>
      <c r="AF37" s="510"/>
      <c r="AG37" s="511"/>
      <c r="AH37" s="510"/>
      <c r="AI37" s="511"/>
      <c r="AJ37" s="510"/>
      <c r="AK37" s="511"/>
      <c r="AL37" s="510"/>
      <c r="AM37" s="511"/>
      <c r="AN37" s="510"/>
      <c r="AO37" s="511"/>
      <c r="AP37" s="510"/>
      <c r="AQ37" s="511"/>
      <c r="AR37" s="512"/>
      <c r="AS37" s="511"/>
      <c r="AT37" s="510"/>
      <c r="AU37" s="511"/>
      <c r="AV37" s="510"/>
      <c r="AW37" s="511"/>
      <c r="AX37" s="510"/>
      <c r="AY37" s="511"/>
      <c r="AZ37" s="510"/>
      <c r="BA37" s="511"/>
      <c r="BB37" s="510"/>
      <c r="BC37" s="511"/>
      <c r="BD37" s="510"/>
      <c r="BE37" s="511"/>
      <c r="BF37" s="510"/>
      <c r="BG37" s="511"/>
      <c r="BH37" s="510"/>
      <c r="BI37" s="511"/>
      <c r="BJ37" s="510"/>
      <c r="BK37" s="511"/>
      <c r="BL37" s="510"/>
      <c r="BM37" s="511"/>
      <c r="BN37" s="510"/>
      <c r="BO37" s="511"/>
      <c r="BP37" s="510"/>
      <c r="BQ37" s="511"/>
      <c r="BR37" s="511"/>
      <c r="BS37" s="511"/>
      <c r="BT37" s="511"/>
      <c r="BU37" s="511"/>
      <c r="BV37" s="511"/>
      <c r="BW37" s="513"/>
      <c r="BX37" s="511"/>
      <c r="BY37" s="511"/>
      <c r="BZ37" s="511"/>
      <c r="CA37" s="513"/>
      <c r="CB37" s="518"/>
      <c r="CC37" s="519"/>
      <c r="CD37" s="518"/>
      <c r="CE37" s="519"/>
      <c r="CF37" s="518"/>
      <c r="CG37" s="519"/>
      <c r="CH37" s="518"/>
      <c r="CI37" s="520"/>
      <c r="CJ37" s="511"/>
      <c r="CK37" s="511"/>
      <c r="CL37" s="511"/>
      <c r="CM37" s="513"/>
      <c r="CN37" s="511"/>
      <c r="CO37" s="511"/>
      <c r="CP37" s="511"/>
      <c r="CQ37" s="513"/>
      <c r="CR37" s="511"/>
      <c r="CS37" s="513"/>
      <c r="CT37" s="511"/>
      <c r="CU37" s="513"/>
      <c r="EV37" s="524"/>
      <c r="EW37" s="586"/>
      <c r="EX37" s="521"/>
      <c r="EY37" s="586"/>
      <c r="EZ37" s="587"/>
      <c r="FA37" s="587"/>
      <c r="FB37" s="587"/>
      <c r="FC37" s="587"/>
      <c r="FD37" s="587"/>
      <c r="FE37" s="587"/>
      <c r="FF37" s="587"/>
      <c r="FG37" s="587"/>
      <c r="FH37" s="587"/>
      <c r="FI37" s="587"/>
      <c r="FJ37" s="587"/>
      <c r="FK37" s="588"/>
      <c r="FL37" s="589"/>
    </row>
    <row r="38" spans="1:168" s="585" customFormat="1" ht="18" hidden="1" customHeight="1" x14ac:dyDescent="0.25">
      <c r="A38" s="812"/>
      <c r="B38" s="180" t="s">
        <v>62</v>
      </c>
      <c r="C38" s="894"/>
      <c r="D38" s="808">
        <f t="shared" ref="D38:D39" si="18">IF(ISERR(E38/$C38),0,(E38/$C38))</f>
        <v>0</v>
      </c>
      <c r="E38" s="811"/>
      <c r="F38" s="202"/>
      <c r="G38" s="188"/>
      <c r="H38" s="201">
        <f t="shared" ref="H38:H39" si="19">IF(ISERR(I38/$C38),0,(I38/$C38))</f>
        <v>0</v>
      </c>
      <c r="I38" s="811"/>
      <c r="J38" s="202"/>
      <c r="K38" s="574"/>
      <c r="L38" s="808">
        <f t="shared" ref="L38:L39" si="20">IF(ISERR(M38/$C38),0,(M38/$C38))</f>
        <v>0</v>
      </c>
      <c r="M38" s="811"/>
      <c r="N38" s="202"/>
      <c r="O38" s="188"/>
      <c r="P38" s="201">
        <f t="shared" ref="P38:P39" si="21">IF(ISERR(Q38/$C38),0,(Q38/$C38))</f>
        <v>0</v>
      </c>
      <c r="Q38" s="811"/>
      <c r="R38" s="202"/>
      <c r="S38" s="188"/>
      <c r="T38" s="201"/>
      <c r="U38" s="234"/>
      <c r="V38" s="202"/>
      <c r="W38" s="188"/>
      <c r="X38" s="201"/>
      <c r="Y38" s="234"/>
      <c r="Z38" s="202"/>
      <c r="AA38" s="188"/>
      <c r="AB38" s="201"/>
      <c r="AC38" s="186"/>
      <c r="AD38" s="203"/>
      <c r="AE38" s="187"/>
      <c r="AF38" s="201"/>
      <c r="AG38" s="234"/>
      <c r="AH38" s="202"/>
      <c r="AI38" s="188"/>
      <c r="AJ38" s="201"/>
      <c r="AK38" s="234"/>
      <c r="AL38" s="202"/>
      <c r="AM38" s="188"/>
      <c r="AN38" s="201"/>
      <c r="AO38" s="234"/>
      <c r="AP38" s="202"/>
      <c r="AQ38" s="188"/>
      <c r="AR38" s="590"/>
      <c r="AS38" s="591"/>
      <c r="AT38" s="202"/>
      <c r="AU38" s="188"/>
      <c r="AV38" s="201"/>
      <c r="AW38" s="591"/>
      <c r="AX38" s="202"/>
      <c r="AY38" s="188"/>
      <c r="AZ38" s="201"/>
      <c r="BA38" s="591"/>
      <c r="BB38" s="202"/>
      <c r="BC38" s="188"/>
      <c r="BD38" s="201"/>
      <c r="BE38" s="591"/>
      <c r="BF38" s="202"/>
      <c r="BG38" s="188"/>
      <c r="BH38" s="201"/>
      <c r="BI38" s="591"/>
      <c r="BJ38" s="202"/>
      <c r="BK38" s="188"/>
      <c r="BL38" s="201"/>
      <c r="BM38" s="591"/>
      <c r="BN38" s="202"/>
      <c r="BO38" s="188"/>
      <c r="BP38" s="201"/>
      <c r="BQ38" s="186"/>
      <c r="BR38" s="514"/>
      <c r="BS38" s="515"/>
      <c r="BT38" s="516"/>
      <c r="BU38" s="592"/>
      <c r="BV38" s="517"/>
      <c r="BW38" s="593"/>
      <c r="BX38" s="516"/>
      <c r="BY38" s="592"/>
      <c r="BZ38" s="517"/>
      <c r="CA38" s="593"/>
      <c r="CB38" s="518"/>
      <c r="CC38" s="519"/>
      <c r="CD38" s="518"/>
      <c r="CE38" s="519"/>
      <c r="CF38" s="518"/>
      <c r="CG38" s="519"/>
      <c r="CH38" s="518"/>
      <c r="CI38" s="520"/>
      <c r="CJ38" s="516"/>
      <c r="CK38" s="592"/>
      <c r="CL38" s="517"/>
      <c r="CM38" s="593"/>
      <c r="CN38" s="516"/>
      <c r="CO38" s="592"/>
      <c r="CP38" s="517"/>
      <c r="CQ38" s="593"/>
      <c r="CR38" s="185">
        <f t="shared" ref="CR38:CU39" si="22">D38+H38+L38+T38+X38+AB38+P38+AF38+AJ38+AN38+AR38+AV38+AZ38+BD38+BH38+BL38+BP38+BT38+BX38+CB38+CF38+CJ38+CN38</f>
        <v>0</v>
      </c>
      <c r="CS38" s="186">
        <f t="shared" si="22"/>
        <v>0</v>
      </c>
      <c r="CT38" s="202">
        <f t="shared" si="22"/>
        <v>0</v>
      </c>
      <c r="CU38" s="188">
        <f t="shared" si="22"/>
        <v>0</v>
      </c>
      <c r="EV38" s="525"/>
      <c r="EW38" s="588"/>
      <c r="EX38" s="522"/>
      <c r="EY38" s="588"/>
      <c r="EZ38" s="587"/>
      <c r="FA38" s="587"/>
      <c r="FB38" s="587"/>
      <c r="FC38" s="587"/>
      <c r="FD38" s="587"/>
      <c r="FE38" s="587"/>
      <c r="FF38" s="587"/>
      <c r="FG38" s="587"/>
      <c r="FH38" s="587"/>
      <c r="FI38" s="587"/>
      <c r="FJ38" s="587"/>
      <c r="FK38" s="588"/>
      <c r="FL38" s="589"/>
    </row>
    <row r="39" spans="1:168" s="585" customFormat="1" ht="18" hidden="1" customHeight="1" x14ac:dyDescent="0.25">
      <c r="A39" s="812"/>
      <c r="B39" s="180" t="s">
        <v>62</v>
      </c>
      <c r="C39" s="894"/>
      <c r="D39" s="808">
        <f t="shared" si="18"/>
        <v>0</v>
      </c>
      <c r="E39" s="811"/>
      <c r="F39" s="202"/>
      <c r="G39" s="188"/>
      <c r="H39" s="201">
        <f t="shared" si="19"/>
        <v>0</v>
      </c>
      <c r="I39" s="811"/>
      <c r="J39" s="202"/>
      <c r="K39" s="574"/>
      <c r="L39" s="808">
        <f t="shared" si="20"/>
        <v>0</v>
      </c>
      <c r="M39" s="811"/>
      <c r="N39" s="202"/>
      <c r="O39" s="188"/>
      <c r="P39" s="201">
        <f t="shared" si="21"/>
        <v>0</v>
      </c>
      <c r="Q39" s="811"/>
      <c r="R39" s="202"/>
      <c r="S39" s="188"/>
      <c r="T39" s="201"/>
      <c r="U39" s="234"/>
      <c r="V39" s="202"/>
      <c r="W39" s="188"/>
      <c r="X39" s="201"/>
      <c r="Y39" s="234"/>
      <c r="Z39" s="202"/>
      <c r="AA39" s="188"/>
      <c r="AB39" s="201"/>
      <c r="AC39" s="186"/>
      <c r="AD39" s="203"/>
      <c r="AE39" s="187"/>
      <c r="AF39" s="201"/>
      <c r="AG39" s="234"/>
      <c r="AH39" s="202"/>
      <c r="AI39" s="188"/>
      <c r="AJ39" s="201"/>
      <c r="AK39" s="234"/>
      <c r="AL39" s="202"/>
      <c r="AM39" s="188"/>
      <c r="AN39" s="201"/>
      <c r="AO39" s="234"/>
      <c r="AP39" s="202"/>
      <c r="AQ39" s="188"/>
      <c r="AR39" s="590"/>
      <c r="AS39" s="591"/>
      <c r="AT39" s="202"/>
      <c r="AU39" s="188"/>
      <c r="AV39" s="201"/>
      <c r="AW39" s="591"/>
      <c r="AX39" s="202"/>
      <c r="AY39" s="188"/>
      <c r="AZ39" s="201"/>
      <c r="BA39" s="591"/>
      <c r="BB39" s="202"/>
      <c r="BC39" s="188"/>
      <c r="BD39" s="201"/>
      <c r="BE39" s="591"/>
      <c r="BF39" s="202"/>
      <c r="BG39" s="188"/>
      <c r="BH39" s="201"/>
      <c r="BI39" s="591"/>
      <c r="BJ39" s="202"/>
      <c r="BK39" s="188"/>
      <c r="BL39" s="201"/>
      <c r="BM39" s="591"/>
      <c r="BN39" s="202"/>
      <c r="BO39" s="188"/>
      <c r="BP39" s="201"/>
      <c r="BQ39" s="186"/>
      <c r="BR39" s="514"/>
      <c r="BS39" s="515"/>
      <c r="BT39" s="516"/>
      <c r="BU39" s="592"/>
      <c r="BV39" s="517"/>
      <c r="BW39" s="593"/>
      <c r="BX39" s="516"/>
      <c r="BY39" s="592"/>
      <c r="BZ39" s="517"/>
      <c r="CA39" s="593"/>
      <c r="CB39" s="518"/>
      <c r="CC39" s="519"/>
      <c r="CD39" s="518"/>
      <c r="CE39" s="519"/>
      <c r="CF39" s="518"/>
      <c r="CG39" s="519"/>
      <c r="CH39" s="518"/>
      <c r="CI39" s="520"/>
      <c r="CJ39" s="516"/>
      <c r="CK39" s="592"/>
      <c r="CL39" s="517"/>
      <c r="CM39" s="593"/>
      <c r="CN39" s="516"/>
      <c r="CO39" s="592"/>
      <c r="CP39" s="517"/>
      <c r="CQ39" s="593"/>
      <c r="CR39" s="185">
        <f t="shared" si="22"/>
        <v>0</v>
      </c>
      <c r="CS39" s="186">
        <f t="shared" si="22"/>
        <v>0</v>
      </c>
      <c r="CT39" s="202">
        <f t="shared" si="22"/>
        <v>0</v>
      </c>
      <c r="CU39" s="188">
        <f t="shared" si="22"/>
        <v>0</v>
      </c>
      <c r="EV39" s="526"/>
      <c r="EW39" s="594"/>
      <c r="EX39" s="523"/>
      <c r="EY39" s="594"/>
      <c r="EZ39" s="587"/>
      <c r="FA39" s="587"/>
      <c r="FB39" s="587"/>
      <c r="FC39" s="587"/>
      <c r="FD39" s="587"/>
      <c r="FE39" s="587"/>
      <c r="FF39" s="587"/>
      <c r="FG39" s="587"/>
      <c r="FH39" s="587"/>
      <c r="FI39" s="587"/>
      <c r="FJ39" s="587"/>
      <c r="FK39" s="594"/>
      <c r="FL39" s="589"/>
    </row>
    <row r="40" spans="1:168" s="3" customFormat="1" ht="18" customHeight="1" x14ac:dyDescent="0.25">
      <c r="A40" s="7" t="s">
        <v>17</v>
      </c>
      <c r="B40" s="449"/>
      <c r="C40" s="450"/>
      <c r="D40" s="204">
        <f>D35+D38+D39</f>
        <v>0</v>
      </c>
      <c r="E40" s="199">
        <f>E35+E36+E38+E39</f>
        <v>0</v>
      </c>
      <c r="F40" s="191">
        <f>F35+F38+F39</f>
        <v>0</v>
      </c>
      <c r="G40" s="192">
        <f>G35+G36+G38+G39</f>
        <v>0</v>
      </c>
      <c r="H40" s="204">
        <f>H35+H38+H39</f>
        <v>0</v>
      </c>
      <c r="I40" s="199">
        <f>I35+I36+I38+I39</f>
        <v>0</v>
      </c>
      <c r="J40" s="191">
        <f>J35+J38+J39</f>
        <v>0</v>
      </c>
      <c r="K40" s="194">
        <f>K35+K36+K38+K39</f>
        <v>0</v>
      </c>
      <c r="L40" s="204">
        <f>L35+L38+L39</f>
        <v>0</v>
      </c>
      <c r="M40" s="199">
        <f>M35+M36+M38+M39</f>
        <v>0</v>
      </c>
      <c r="N40" s="191">
        <f>N35+N38+N39</f>
        <v>0</v>
      </c>
      <c r="O40" s="192">
        <f>O35+O36+O38+O39</f>
        <v>0</v>
      </c>
      <c r="P40" s="204">
        <f>P35+P38+P39</f>
        <v>0</v>
      </c>
      <c r="Q40" s="199">
        <f>Q35+Q36+Q38+Q39</f>
        <v>0</v>
      </c>
      <c r="R40" s="191">
        <f>R35+R38+R39</f>
        <v>0</v>
      </c>
      <c r="S40" s="192">
        <f>S35+S36+S38+S39</f>
        <v>0</v>
      </c>
      <c r="T40" s="204">
        <f>T35+T38+T39</f>
        <v>0</v>
      </c>
      <c r="U40" s="193">
        <f>U35+U36+U38+U39</f>
        <v>0</v>
      </c>
      <c r="V40" s="191">
        <f>V35</f>
        <v>0</v>
      </c>
      <c r="W40" s="192">
        <f>SUM(W35:W36)</f>
        <v>0</v>
      </c>
      <c r="X40" s="204">
        <f>X35+X38+X39</f>
        <v>0</v>
      </c>
      <c r="Y40" s="193">
        <f>Y35+Y36+Y38+Y39</f>
        <v>0</v>
      </c>
      <c r="Z40" s="191">
        <f>Z35+Z38+Z39</f>
        <v>0</v>
      </c>
      <c r="AA40" s="192">
        <f>AA35+AA36+AA38+AA39</f>
        <v>0</v>
      </c>
      <c r="AB40" s="204">
        <f>AB35+AB38+AB39</f>
        <v>0</v>
      </c>
      <c r="AC40" s="193">
        <f>AC35+AC36+AC38+AC39</f>
        <v>0</v>
      </c>
      <c r="AD40" s="191">
        <f>AD35+AD38+AD39</f>
        <v>0</v>
      </c>
      <c r="AE40" s="192">
        <f>AE35+AE36+AE38+AE39</f>
        <v>0</v>
      </c>
      <c r="AF40" s="204">
        <f>AF35+AF38+AF39</f>
        <v>0</v>
      </c>
      <c r="AG40" s="193">
        <f>AG35+AG36+AG38+AG39</f>
        <v>0</v>
      </c>
      <c r="AH40" s="191">
        <f>AH35+AH38+AH39</f>
        <v>0</v>
      </c>
      <c r="AI40" s="192">
        <f>AI35+AI36+AI38+AI39</f>
        <v>0</v>
      </c>
      <c r="AJ40" s="204">
        <f>AJ35+AJ38+AJ39</f>
        <v>0</v>
      </c>
      <c r="AK40" s="193">
        <f>AK35+AK36+AK38+AK39</f>
        <v>0</v>
      </c>
      <c r="AL40" s="191">
        <f>AL35+AL38+AL39</f>
        <v>0</v>
      </c>
      <c r="AM40" s="192">
        <f>AM35+AM36+AM38+AM39</f>
        <v>0</v>
      </c>
      <c r="AN40" s="204">
        <f>AN35+AN38+AN39</f>
        <v>0</v>
      </c>
      <c r="AO40" s="193">
        <f>AO35+AO36+AO38+AO39</f>
        <v>0</v>
      </c>
      <c r="AP40" s="191">
        <f>AP35+AP38+AP39</f>
        <v>0</v>
      </c>
      <c r="AQ40" s="192">
        <f>AQ35+AQ36+AQ38+AQ39</f>
        <v>0</v>
      </c>
      <c r="AR40" s="204">
        <f>AR35+AR38+AR39</f>
        <v>0</v>
      </c>
      <c r="AS40" s="193">
        <f>AS35+AS36+AS38+AS39</f>
        <v>0</v>
      </c>
      <c r="AT40" s="191">
        <f>AT35+AT38+AT39</f>
        <v>0</v>
      </c>
      <c r="AU40" s="192">
        <f>AU35+AU36+AU38+AU39</f>
        <v>0</v>
      </c>
      <c r="AV40" s="204">
        <f>AV35+AV38+AV39</f>
        <v>0</v>
      </c>
      <c r="AW40" s="193">
        <f>AW35+AW36+AW38+AW39</f>
        <v>0</v>
      </c>
      <c r="AX40" s="191">
        <f>AX35+AX38+AX39</f>
        <v>0</v>
      </c>
      <c r="AY40" s="192">
        <f>AY35+AY36+AY38+AY39</f>
        <v>0</v>
      </c>
      <c r="AZ40" s="204">
        <f>AZ35+AZ38+AZ39</f>
        <v>0</v>
      </c>
      <c r="BA40" s="193">
        <f>BA35+BA36+BA38+BA39</f>
        <v>0</v>
      </c>
      <c r="BB40" s="191">
        <f>BB35+BB38+BB39</f>
        <v>0</v>
      </c>
      <c r="BC40" s="192">
        <f>BC35+BC36+BC38+BC39</f>
        <v>0</v>
      </c>
      <c r="BD40" s="204">
        <f>BD35+BD38+BD39</f>
        <v>0</v>
      </c>
      <c r="BE40" s="193">
        <f>BE35+BE36+BE38+BE39</f>
        <v>0</v>
      </c>
      <c r="BF40" s="191">
        <f>BF35+BF38+BF39</f>
        <v>0</v>
      </c>
      <c r="BG40" s="192">
        <f>BG35+BG36+BG38+BG39</f>
        <v>0</v>
      </c>
      <c r="BH40" s="204">
        <f>BH35+BH38+BH39</f>
        <v>0</v>
      </c>
      <c r="BI40" s="193">
        <f>BI35+BI36+BI38+BI39</f>
        <v>0</v>
      </c>
      <c r="BJ40" s="191">
        <f>BJ35+BJ38+BJ39</f>
        <v>0</v>
      </c>
      <c r="BK40" s="192">
        <f>BK35+BK36+BK38+BK39</f>
        <v>0</v>
      </c>
      <c r="BL40" s="204">
        <f>BL35+BL38+BL39</f>
        <v>0</v>
      </c>
      <c r="BM40" s="193">
        <f>BM35+BM36+BM38+BM39</f>
        <v>0</v>
      </c>
      <c r="BN40" s="191">
        <f>BN35+BN38+BN39</f>
        <v>0</v>
      </c>
      <c r="BO40" s="192">
        <f>BO35+BO36+BO38+BO39</f>
        <v>0</v>
      </c>
      <c r="BP40" s="204">
        <f>BP35+BP38+BP39</f>
        <v>0</v>
      </c>
      <c r="BQ40" s="193">
        <f>BQ35+BQ36+BQ38+BQ39</f>
        <v>0</v>
      </c>
      <c r="BR40" s="191">
        <f>BR35+BR38+BR39</f>
        <v>0</v>
      </c>
      <c r="BS40" s="192">
        <f>BS35+BS36+BS38+BS39</f>
        <v>0</v>
      </c>
      <c r="BT40" s="204">
        <f>BT35+BT38+BT39</f>
        <v>0</v>
      </c>
      <c r="BU40" s="193">
        <f>BU35+BU36+BU38+BU39</f>
        <v>0</v>
      </c>
      <c r="BV40" s="191">
        <f>BV35+BV38+BV39</f>
        <v>0</v>
      </c>
      <c r="BW40" s="192">
        <f>BW35+BW36+BW38+BW39</f>
        <v>0</v>
      </c>
      <c r="BX40" s="204">
        <f>BX35+BX38+BX39</f>
        <v>0</v>
      </c>
      <c r="BY40" s="193">
        <f>BY35+BY36+BY38+BY39</f>
        <v>0</v>
      </c>
      <c r="BZ40" s="191">
        <f>BZ35+BZ38+BZ39</f>
        <v>0</v>
      </c>
      <c r="CA40" s="192">
        <f>CA35+CA36+CA38+CA39</f>
        <v>0</v>
      </c>
      <c r="CB40" s="327"/>
      <c r="CC40" s="320"/>
      <c r="CD40" s="328"/>
      <c r="CE40" s="320"/>
      <c r="CF40" s="328"/>
      <c r="CG40" s="320"/>
      <c r="CH40" s="328"/>
      <c r="CI40" s="445"/>
      <c r="CJ40" s="204">
        <f>CJ35+CJ38+CJ39</f>
        <v>0</v>
      </c>
      <c r="CK40" s="193">
        <f>CK35+CK36+CK38+CK39</f>
        <v>0</v>
      </c>
      <c r="CL40" s="191">
        <f>CL35+CL38+CL39</f>
        <v>0</v>
      </c>
      <c r="CM40" s="192">
        <f>CM35+CM36+CM38+CM39</f>
        <v>0</v>
      </c>
      <c r="CN40" s="204">
        <f>CN35+CN38+CN39</f>
        <v>0</v>
      </c>
      <c r="CO40" s="193">
        <f>CO35+CO36+CO38+CO39</f>
        <v>0</v>
      </c>
      <c r="CP40" s="191">
        <f>CP35+CP38+CP39</f>
        <v>0</v>
      </c>
      <c r="CQ40" s="192">
        <f>CQ35+CQ36+CQ38+CQ39</f>
        <v>0</v>
      </c>
      <c r="CR40" s="204">
        <f>CR35+CR38+CR39</f>
        <v>0</v>
      </c>
      <c r="CS40" s="193">
        <f>CS35+CS36+CS38+CS39</f>
        <v>0</v>
      </c>
      <c r="CT40" s="191">
        <f>CT35+CT38+CT39</f>
        <v>0</v>
      </c>
      <c r="CU40" s="192">
        <f>CU35+CU36+CU38+CU39</f>
        <v>0</v>
      </c>
      <c r="CV40" s="204"/>
      <c r="CW40" s="193"/>
      <c r="CX40" s="191"/>
      <c r="CY40" s="192"/>
      <c r="CZ40" s="204"/>
      <c r="DA40" s="193"/>
      <c r="DB40" s="191"/>
      <c r="DC40" s="192"/>
      <c r="DD40" s="204"/>
      <c r="DE40" s="193"/>
      <c r="DF40" s="191"/>
      <c r="DG40" s="192"/>
      <c r="DH40" s="204"/>
      <c r="DI40" s="193"/>
      <c r="DJ40" s="191"/>
      <c r="DK40" s="192"/>
      <c r="DL40" s="204"/>
      <c r="DM40" s="193"/>
      <c r="DN40" s="191"/>
      <c r="DO40" s="192"/>
      <c r="DP40" s="204"/>
      <c r="DQ40" s="193"/>
      <c r="DR40" s="191"/>
      <c r="DS40" s="192"/>
      <c r="DT40" s="204"/>
      <c r="DU40" s="193"/>
      <c r="DV40" s="191"/>
      <c r="DW40" s="192"/>
      <c r="DX40" s="204"/>
      <c r="DY40" s="193"/>
      <c r="DZ40" s="191"/>
      <c r="EA40" s="192"/>
      <c r="EB40" s="204"/>
      <c r="EC40" s="193"/>
      <c r="ED40" s="191"/>
      <c r="EE40" s="192"/>
      <c r="EF40" s="204"/>
      <c r="EG40" s="193"/>
      <c r="EH40" s="191"/>
      <c r="EI40" s="192"/>
      <c r="EJ40" s="204"/>
      <c r="EK40" s="193"/>
      <c r="EL40" s="191"/>
      <c r="EM40" s="192"/>
      <c r="EN40" s="204"/>
      <c r="EO40" s="193"/>
      <c r="EP40" s="191"/>
      <c r="EQ40" s="192"/>
      <c r="ER40" s="189"/>
      <c r="ES40" s="193"/>
      <c r="ET40" s="191"/>
      <c r="EU40" s="192"/>
      <c r="EV40" s="189">
        <f>EV35+EV38+EV39</f>
        <v>0</v>
      </c>
      <c r="EW40" s="193">
        <f>EW35+EW36+EW38+EW39</f>
        <v>0</v>
      </c>
      <c r="EX40" s="191">
        <f>EX35+EX38+EX39</f>
        <v>0</v>
      </c>
      <c r="EY40" s="192">
        <f>EY35+EY36+EY38+EY39</f>
        <v>0</v>
      </c>
      <c r="EZ40" s="327"/>
      <c r="FA40" s="199"/>
      <c r="FB40" s="328"/>
      <c r="FC40" s="192"/>
      <c r="FD40" s="328"/>
      <c r="FE40" s="199"/>
      <c r="FF40" s="335"/>
      <c r="FG40" s="192"/>
      <c r="FH40" s="335"/>
      <c r="FI40" s="199"/>
      <c r="FJ40" s="347"/>
      <c r="FK40" s="198"/>
    </row>
    <row r="41" spans="1:168" s="3" customFormat="1" ht="18" customHeight="1" x14ac:dyDescent="0.2">
      <c r="A41" s="595"/>
      <c r="C41" s="596"/>
      <c r="D41" s="207"/>
      <c r="E41" s="206"/>
      <c r="F41" s="206"/>
      <c r="G41" s="206"/>
      <c r="H41" s="207"/>
      <c r="I41" s="206"/>
      <c r="J41" s="206"/>
      <c r="K41" s="597"/>
      <c r="L41" s="207"/>
      <c r="M41" s="206"/>
      <c r="N41" s="206"/>
      <c r="O41" s="206"/>
      <c r="P41" s="207"/>
      <c r="Q41" s="206"/>
      <c r="R41" s="207"/>
      <c r="S41" s="206"/>
      <c r="T41" s="207"/>
      <c r="U41" s="206"/>
      <c r="V41" s="207"/>
      <c r="W41" s="206"/>
      <c r="X41" s="207"/>
      <c r="Y41" s="206"/>
      <c r="Z41" s="207"/>
      <c r="AA41" s="206"/>
      <c r="AB41" s="205"/>
      <c r="AC41" s="206"/>
      <c r="AD41" s="206"/>
      <c r="AE41" s="206"/>
      <c r="AF41" s="205"/>
      <c r="AG41" s="206"/>
      <c r="AH41" s="207"/>
      <c r="AI41" s="206"/>
      <c r="AJ41" s="207"/>
      <c r="AK41" s="206"/>
      <c r="AL41" s="207"/>
      <c r="AM41" s="206"/>
      <c r="AN41" s="207"/>
      <c r="AO41" s="206"/>
      <c r="AP41" s="207"/>
      <c r="AQ41" s="206"/>
      <c r="AR41" s="207"/>
      <c r="AS41" s="206"/>
      <c r="AT41" s="207"/>
      <c r="AU41" s="206"/>
      <c r="AV41" s="207"/>
      <c r="AW41" s="206"/>
      <c r="AX41" s="207"/>
      <c r="AY41" s="206"/>
      <c r="AZ41" s="207"/>
      <c r="BA41" s="206"/>
      <c r="BB41" s="598"/>
      <c r="BC41" s="208"/>
      <c r="BD41" s="207"/>
      <c r="BE41" s="206"/>
      <c r="BF41" s="206"/>
      <c r="BG41" s="206"/>
      <c r="BH41" s="207"/>
      <c r="BI41" s="208"/>
      <c r="BJ41" s="208"/>
      <c r="BK41" s="208"/>
      <c r="BL41" s="207"/>
      <c r="BM41" s="208"/>
      <c r="BN41" s="208"/>
      <c r="BO41" s="208"/>
      <c r="BP41" s="207"/>
      <c r="BQ41" s="208"/>
      <c r="BR41" s="208"/>
      <c r="BS41" s="208"/>
      <c r="BT41" s="207"/>
      <c r="BU41" s="208"/>
      <c r="BV41" s="207"/>
      <c r="BW41" s="206"/>
    </row>
    <row r="42" spans="1:168" s="3" customFormat="1" ht="18" hidden="1" customHeight="1" x14ac:dyDescent="0.25">
      <c r="A42" s="139" t="s">
        <v>125</v>
      </c>
      <c r="B42" s="380"/>
      <c r="C42" s="380"/>
      <c r="D42" s="599"/>
      <c r="E42" s="211"/>
      <c r="F42" s="600"/>
      <c r="G42" s="211"/>
      <c r="H42" s="599"/>
      <c r="I42" s="211"/>
      <c r="J42" s="600"/>
      <c r="K42" s="211"/>
      <c r="L42" s="599"/>
      <c r="M42" s="211"/>
      <c r="N42" s="600"/>
      <c r="O42" s="211"/>
      <c r="P42" s="599"/>
      <c r="Q42" s="211"/>
      <c r="R42" s="600"/>
      <c r="S42" s="211"/>
      <c r="T42" s="601"/>
      <c r="U42" s="231"/>
      <c r="V42" s="231"/>
      <c r="W42" s="231"/>
      <c r="X42" s="601"/>
      <c r="Y42" s="231"/>
      <c r="Z42" s="231"/>
      <c r="AA42" s="231"/>
      <c r="AB42" s="231"/>
      <c r="AC42" s="231"/>
      <c r="AD42" s="231"/>
      <c r="AE42" s="231"/>
      <c r="AF42" s="231"/>
      <c r="AG42" s="231"/>
      <c r="AH42" s="231"/>
      <c r="AI42" s="231"/>
      <c r="AJ42" s="601"/>
      <c r="AK42" s="231"/>
      <c r="AL42" s="231"/>
      <c r="AM42" s="231"/>
      <c r="AN42" s="231"/>
      <c r="AO42" s="231"/>
      <c r="AP42" s="231"/>
      <c r="AQ42" s="231"/>
      <c r="AR42" s="601"/>
      <c r="AS42" s="211"/>
      <c r="AT42" s="211"/>
      <c r="AU42" s="231"/>
      <c r="AV42" s="601"/>
      <c r="AW42" s="231"/>
      <c r="AX42" s="231"/>
      <c r="AY42" s="231"/>
      <c r="AZ42" s="601"/>
      <c r="BA42" s="231"/>
      <c r="BB42" s="231"/>
      <c r="BC42" s="231"/>
      <c r="BD42" s="602"/>
      <c r="BE42" s="603"/>
      <c r="BF42" s="603"/>
      <c r="BG42" s="603"/>
      <c r="BH42" s="602"/>
      <c r="BI42" s="602"/>
      <c r="BJ42" s="602"/>
      <c r="BK42" s="602"/>
      <c r="BL42" s="602"/>
      <c r="BM42" s="603"/>
      <c r="BN42" s="603"/>
      <c r="BO42" s="603"/>
      <c r="BP42" s="604"/>
      <c r="BQ42" s="604"/>
      <c r="BR42" s="604"/>
      <c r="BS42" s="604"/>
      <c r="BT42" s="604"/>
      <c r="BU42" s="604"/>
      <c r="BV42" s="604"/>
      <c r="BW42" s="604"/>
      <c r="BX42" s="595"/>
      <c r="BY42" s="595"/>
      <c r="BZ42" s="595"/>
      <c r="CA42" s="595"/>
      <c r="CB42" s="595"/>
      <c r="CC42" s="595"/>
      <c r="CD42" s="595"/>
      <c r="CE42" s="595"/>
      <c r="CF42" s="595"/>
      <c r="CG42" s="595"/>
      <c r="CH42" s="595"/>
      <c r="CI42" s="595"/>
      <c r="CJ42" s="595"/>
      <c r="CK42" s="595"/>
      <c r="CL42" s="595"/>
      <c r="CM42" s="595"/>
      <c r="CN42" s="595"/>
      <c r="CO42" s="595"/>
      <c r="CP42" s="595"/>
      <c r="CQ42" s="595"/>
      <c r="CR42" s="604"/>
      <c r="CS42" s="604"/>
      <c r="CT42" s="595"/>
      <c r="CU42" s="595"/>
      <c r="CV42" s="595"/>
      <c r="CW42" s="595"/>
      <c r="CX42" s="595"/>
      <c r="CY42" s="595"/>
      <c r="CZ42" s="595"/>
      <c r="DA42" s="595"/>
      <c r="DB42" s="595"/>
      <c r="DC42" s="595"/>
      <c r="DD42" s="595"/>
      <c r="DE42" s="595"/>
      <c r="DF42" s="595"/>
      <c r="DG42" s="595"/>
      <c r="DH42" s="595"/>
      <c r="DI42" s="595"/>
      <c r="DJ42" s="595"/>
      <c r="DK42" s="595"/>
      <c r="DL42" s="595"/>
      <c r="DM42" s="595"/>
      <c r="DN42" s="595"/>
      <c r="DO42" s="595"/>
      <c r="DP42" s="595"/>
      <c r="DQ42" s="595"/>
      <c r="DR42" s="595"/>
      <c r="DS42" s="595"/>
      <c r="DT42" s="595"/>
      <c r="DU42" s="595"/>
      <c r="DV42" s="595"/>
      <c r="DW42" s="595"/>
      <c r="DX42" s="595"/>
      <c r="DY42" s="595"/>
      <c r="DZ42" s="595"/>
      <c r="EA42" s="595"/>
      <c r="EB42" s="595"/>
      <c r="EC42" s="595"/>
      <c r="ED42" s="595"/>
      <c r="EE42" s="595"/>
      <c r="EF42" s="595"/>
      <c r="EG42" s="595"/>
      <c r="EH42" s="595"/>
      <c r="EI42" s="595"/>
      <c r="EJ42" s="595"/>
      <c r="EK42" s="595"/>
      <c r="EL42" s="595"/>
      <c r="EM42" s="595"/>
      <c r="EN42" s="595"/>
      <c r="EO42" s="595"/>
      <c r="EP42" s="595"/>
      <c r="EQ42" s="595"/>
      <c r="ER42" s="595"/>
      <c r="ES42" s="595"/>
      <c r="ET42" s="595"/>
      <c r="EU42" s="595"/>
      <c r="EV42" s="595"/>
      <c r="EW42" s="595"/>
      <c r="EX42" s="595"/>
      <c r="EY42" s="595"/>
      <c r="EZ42" s="595"/>
      <c r="FA42" s="595"/>
      <c r="FB42" s="595"/>
      <c r="FC42" s="595"/>
      <c r="FD42" s="595"/>
      <c r="FE42" s="595"/>
      <c r="FF42" s="595"/>
      <c r="FG42" s="595"/>
      <c r="FH42" s="595"/>
      <c r="FI42" s="595"/>
      <c r="FJ42" s="604"/>
      <c r="FK42" s="595"/>
      <c r="FL42" s="323"/>
    </row>
    <row r="43" spans="1:168" s="3" customFormat="1" ht="18" hidden="1" customHeight="1" x14ac:dyDescent="0.2">
      <c r="A43" s="381" t="s">
        <v>120</v>
      </c>
      <c r="B43" s="605"/>
      <c r="C43" s="606"/>
      <c r="D43" s="326"/>
      <c r="E43" s="779"/>
      <c r="F43" s="214"/>
      <c r="G43" s="187"/>
      <c r="H43" s="607"/>
      <c r="I43" s="811"/>
      <c r="J43" s="342"/>
      <c r="K43" s="811"/>
      <c r="L43" s="326"/>
      <c r="M43" s="606"/>
      <c r="N43" s="606"/>
      <c r="O43" s="326"/>
      <c r="P43" s="326"/>
      <c r="Q43" s="811"/>
      <c r="R43" s="214"/>
      <c r="S43" s="187"/>
      <c r="T43" s="607"/>
      <c r="U43" s="608"/>
      <c r="V43" s="608"/>
      <c r="W43" s="607"/>
      <c r="X43" s="607"/>
      <c r="Y43" s="568"/>
      <c r="Z43" s="608"/>
      <c r="AA43" s="609"/>
      <c r="AB43" s="608"/>
      <c r="AC43" s="608"/>
      <c r="AD43" s="608"/>
      <c r="AE43" s="608"/>
      <c r="AF43" s="608"/>
      <c r="AG43" s="608"/>
      <c r="AH43" s="608"/>
      <c r="AI43" s="608"/>
      <c r="AJ43" s="608"/>
      <c r="AK43" s="608"/>
      <c r="AL43" s="608"/>
      <c r="AM43" s="608"/>
      <c r="AN43" s="608"/>
      <c r="AO43" s="608"/>
      <c r="AP43" s="608"/>
      <c r="AQ43" s="608"/>
      <c r="AR43" s="608"/>
      <c r="AS43" s="342"/>
      <c r="AT43" s="342"/>
      <c r="AU43" s="342"/>
      <c r="AV43" s="608"/>
      <c r="AW43" s="608"/>
      <c r="AX43" s="608"/>
      <c r="AY43" s="608"/>
      <c r="AZ43" s="608"/>
      <c r="BA43" s="342"/>
      <c r="BB43" s="342"/>
      <c r="BC43" s="342"/>
      <c r="BD43" s="608"/>
      <c r="BE43" s="342"/>
      <c r="BF43" s="342"/>
      <c r="BG43" s="342"/>
      <c r="BH43" s="608"/>
      <c r="BI43" s="608"/>
      <c r="BJ43" s="608"/>
      <c r="BK43" s="608"/>
      <c r="BL43" s="608"/>
      <c r="BM43" s="608"/>
      <c r="BN43" s="608"/>
      <c r="BO43" s="608"/>
      <c r="BP43" s="608"/>
      <c r="BQ43" s="608"/>
      <c r="BR43" s="608"/>
      <c r="BS43" s="608"/>
      <c r="BT43" s="608"/>
      <c r="BU43" s="342"/>
      <c r="BV43" s="342"/>
      <c r="BW43" s="342"/>
      <c r="BX43" s="608"/>
      <c r="BY43" s="608"/>
      <c r="BZ43" s="608"/>
      <c r="CA43" s="608"/>
      <c r="CB43" s="607"/>
      <c r="CC43" s="342"/>
      <c r="CD43" s="608"/>
      <c r="CE43" s="608"/>
      <c r="CF43" s="607"/>
      <c r="CG43" s="342"/>
      <c r="CH43" s="608"/>
      <c r="CI43" s="608"/>
      <c r="CJ43" s="608"/>
      <c r="CK43" s="608"/>
      <c r="CL43" s="608"/>
      <c r="CM43" s="608"/>
      <c r="CN43" s="608"/>
      <c r="CO43" s="608"/>
      <c r="CP43" s="608"/>
      <c r="CQ43" s="608"/>
      <c r="CR43" s="608"/>
      <c r="CS43" s="234">
        <f t="shared" ref="CS43:CS57" si="23">E43+I43+M43+U43+Y43+AC43+Q43+AG43+AK43+AO43+AS43+AW43+BA43+BE43+BI43+BM43+BQ43+BU43+BY43+CC43+CG43+CK43+CO43</f>
        <v>0</v>
      </c>
      <c r="CT43" s="610"/>
      <c r="CU43" s="188">
        <f t="shared" ref="CU43:CU57" si="24">G43+K43+O43+W43+AA43+AE43+S43+AI43+AM43+AQ43+AU43+AY43+BC43+BG43+BK43+BO43+BS43+BW43+CA43+CE43+CI43+CM43+CQ43</f>
        <v>0</v>
      </c>
      <c r="CV43" s="611"/>
      <c r="CW43" s="342"/>
      <c r="CX43" s="342"/>
      <c r="CY43" s="342"/>
      <c r="CZ43" s="105"/>
      <c r="DA43" s="105"/>
      <c r="DB43" s="105"/>
      <c r="DC43" s="105"/>
      <c r="DD43" s="105"/>
      <c r="DE43" s="105"/>
      <c r="DF43" s="105"/>
      <c r="DG43" s="105"/>
      <c r="DH43" s="105"/>
      <c r="DI43" s="105"/>
      <c r="DJ43" s="105"/>
      <c r="DK43" s="105"/>
      <c r="DL43" s="105"/>
      <c r="DM43" s="105"/>
      <c r="DN43" s="105"/>
      <c r="DO43" s="105"/>
      <c r="DP43" s="105"/>
      <c r="DQ43" s="105"/>
      <c r="DR43" s="105"/>
      <c r="DS43" s="105"/>
      <c r="DT43" s="105"/>
      <c r="DU43" s="105"/>
      <c r="DV43" s="105"/>
      <c r="DW43" s="105"/>
      <c r="DX43" s="105"/>
      <c r="DY43" s="105"/>
      <c r="DZ43" s="105"/>
      <c r="EA43" s="105"/>
      <c r="EB43" s="105"/>
      <c r="EC43" s="105"/>
      <c r="ED43" s="105"/>
      <c r="EE43" s="105"/>
      <c r="EF43" s="105"/>
      <c r="EG43" s="105"/>
      <c r="EH43" s="105"/>
      <c r="EI43" s="105"/>
      <c r="EJ43" s="105"/>
      <c r="EK43" s="105"/>
      <c r="EL43" s="105"/>
      <c r="EM43" s="105"/>
      <c r="EN43" s="105"/>
      <c r="EO43" s="105"/>
      <c r="EP43" s="105"/>
      <c r="EQ43" s="105"/>
      <c r="ER43" s="105"/>
      <c r="ES43" s="105"/>
      <c r="ET43" s="105"/>
      <c r="EU43" s="105"/>
      <c r="EV43" s="105"/>
      <c r="EW43" s="105"/>
      <c r="EX43" s="105"/>
      <c r="EY43" s="105"/>
      <c r="EZ43" s="105"/>
      <c r="FA43" s="105"/>
      <c r="FB43" s="105"/>
      <c r="FC43" s="105"/>
      <c r="FD43" s="105"/>
      <c r="FE43" s="105"/>
      <c r="FF43" s="105"/>
      <c r="FG43" s="105"/>
      <c r="FH43" s="612"/>
      <c r="FI43" s="425">
        <f t="shared" ref="FI43:FI57" si="25">CS43+ES43+EW43+FA43+FE43</f>
        <v>0</v>
      </c>
      <c r="FJ43" s="105"/>
      <c r="FK43" s="426">
        <f t="shared" ref="FK43:FK57" si="26">CU43+EU43+EY43+FC43+FG43</f>
        <v>0</v>
      </c>
    </row>
    <row r="44" spans="1:168" s="3" customFormat="1" ht="18" hidden="1" customHeight="1" x14ac:dyDescent="0.2">
      <c r="A44" s="381" t="s">
        <v>121</v>
      </c>
      <c r="B44" s="605"/>
      <c r="C44" s="606"/>
      <c r="D44" s="326"/>
      <c r="E44" s="779"/>
      <c r="F44" s="214"/>
      <c r="G44" s="187"/>
      <c r="H44" s="326"/>
      <c r="I44" s="811"/>
      <c r="J44" s="343"/>
      <c r="K44" s="811"/>
      <c r="L44" s="326"/>
      <c r="M44" s="606"/>
      <c r="N44" s="606"/>
      <c r="O44" s="326"/>
      <c r="P44" s="326"/>
      <c r="Q44" s="811"/>
      <c r="R44" s="214"/>
      <c r="S44" s="187"/>
      <c r="T44" s="326"/>
      <c r="U44" s="606"/>
      <c r="V44" s="606"/>
      <c r="W44" s="326"/>
      <c r="X44" s="326"/>
      <c r="Y44" s="568"/>
      <c r="Z44" s="606"/>
      <c r="AA44" s="609"/>
      <c r="AB44" s="606"/>
      <c r="AC44" s="606"/>
      <c r="AD44" s="606"/>
      <c r="AE44" s="606"/>
      <c r="AF44" s="606"/>
      <c r="AG44" s="606"/>
      <c r="AH44" s="606"/>
      <c r="AI44" s="606"/>
      <c r="AJ44" s="606"/>
      <c r="AK44" s="606"/>
      <c r="AL44" s="606"/>
      <c r="AM44" s="606"/>
      <c r="AN44" s="606"/>
      <c r="AO44" s="606"/>
      <c r="AP44" s="606"/>
      <c r="AQ44" s="606"/>
      <c r="AR44" s="606"/>
      <c r="AS44" s="343"/>
      <c r="AT44" s="343"/>
      <c r="AU44" s="343"/>
      <c r="AV44" s="606"/>
      <c r="AW44" s="606"/>
      <c r="AX44" s="606"/>
      <c r="AY44" s="606"/>
      <c r="AZ44" s="606"/>
      <c r="BA44" s="343"/>
      <c r="BB44" s="343"/>
      <c r="BC44" s="343"/>
      <c r="BD44" s="606"/>
      <c r="BE44" s="343"/>
      <c r="BF44" s="343"/>
      <c r="BG44" s="343"/>
      <c r="BH44" s="606"/>
      <c r="BI44" s="606"/>
      <c r="BJ44" s="606"/>
      <c r="BK44" s="606"/>
      <c r="BL44" s="606"/>
      <c r="BM44" s="606"/>
      <c r="BN44" s="606"/>
      <c r="BO44" s="606"/>
      <c r="BP44" s="606"/>
      <c r="BQ44" s="606"/>
      <c r="BR44" s="606"/>
      <c r="BS44" s="606"/>
      <c r="BT44" s="606"/>
      <c r="BU44" s="343"/>
      <c r="BV44" s="343"/>
      <c r="BW44" s="343"/>
      <c r="BX44" s="606"/>
      <c r="BY44" s="606"/>
      <c r="BZ44" s="606"/>
      <c r="CA44" s="606"/>
      <c r="CB44" s="326"/>
      <c r="CC44" s="343"/>
      <c r="CD44" s="606"/>
      <c r="CE44" s="606"/>
      <c r="CF44" s="326"/>
      <c r="CG44" s="343"/>
      <c r="CH44" s="606"/>
      <c r="CI44" s="606"/>
      <c r="CJ44" s="606"/>
      <c r="CK44" s="606"/>
      <c r="CL44" s="606"/>
      <c r="CM44" s="606"/>
      <c r="CN44" s="606"/>
      <c r="CO44" s="606"/>
      <c r="CP44" s="606"/>
      <c r="CQ44" s="606"/>
      <c r="CR44" s="606"/>
      <c r="CS44" s="186">
        <f t="shared" si="23"/>
        <v>0</v>
      </c>
      <c r="CT44" s="606"/>
      <c r="CU44" s="187">
        <f t="shared" si="24"/>
        <v>0</v>
      </c>
      <c r="CV44" s="606"/>
      <c r="CW44" s="343"/>
      <c r="CX44" s="343"/>
      <c r="CY44" s="343"/>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425">
        <f t="shared" si="25"/>
        <v>0</v>
      </c>
      <c r="FJ44" s="82"/>
      <c r="FK44" s="426">
        <f t="shared" si="26"/>
        <v>0</v>
      </c>
    </row>
    <row r="45" spans="1:168" s="3" customFormat="1" ht="18" hidden="1" customHeight="1" x14ac:dyDescent="0.2">
      <c r="A45" s="381" t="s">
        <v>126</v>
      </c>
      <c r="B45" s="605"/>
      <c r="C45" s="606"/>
      <c r="D45" s="326"/>
      <c r="E45" s="779"/>
      <c r="F45" s="214"/>
      <c r="G45" s="187"/>
      <c r="H45" s="326"/>
      <c r="I45" s="811"/>
      <c r="J45" s="343"/>
      <c r="K45" s="187"/>
      <c r="L45" s="326"/>
      <c r="M45" s="606"/>
      <c r="N45" s="606"/>
      <c r="O45" s="326"/>
      <c r="P45" s="326"/>
      <c r="Q45" s="811"/>
      <c r="R45" s="214"/>
      <c r="S45" s="187"/>
      <c r="T45" s="326"/>
      <c r="U45" s="606"/>
      <c r="V45" s="606"/>
      <c r="W45" s="326"/>
      <c r="X45" s="326"/>
      <c r="Y45" s="568"/>
      <c r="Z45" s="606"/>
      <c r="AA45" s="609"/>
      <c r="AB45" s="606"/>
      <c r="AC45" s="606"/>
      <c r="AD45" s="606"/>
      <c r="AE45" s="606"/>
      <c r="AF45" s="606"/>
      <c r="AG45" s="606"/>
      <c r="AH45" s="606"/>
      <c r="AI45" s="606"/>
      <c r="AJ45" s="606"/>
      <c r="AK45" s="606"/>
      <c r="AL45" s="606"/>
      <c r="AM45" s="606"/>
      <c r="AN45" s="606"/>
      <c r="AO45" s="606"/>
      <c r="AP45" s="606"/>
      <c r="AQ45" s="606"/>
      <c r="AR45" s="606"/>
      <c r="AS45" s="343"/>
      <c r="AT45" s="343"/>
      <c r="AU45" s="343"/>
      <c r="AV45" s="606"/>
      <c r="AW45" s="606"/>
      <c r="AX45" s="606"/>
      <c r="AY45" s="606"/>
      <c r="AZ45" s="606"/>
      <c r="BA45" s="343"/>
      <c r="BB45" s="343"/>
      <c r="BC45" s="343"/>
      <c r="BD45" s="606"/>
      <c r="BE45" s="343"/>
      <c r="BF45" s="343"/>
      <c r="BG45" s="343"/>
      <c r="BH45" s="606"/>
      <c r="BI45" s="606"/>
      <c r="BJ45" s="606"/>
      <c r="BK45" s="606"/>
      <c r="BL45" s="606"/>
      <c r="BM45" s="606"/>
      <c r="BN45" s="606"/>
      <c r="BO45" s="606"/>
      <c r="BP45" s="606"/>
      <c r="BQ45" s="606"/>
      <c r="BR45" s="606"/>
      <c r="BS45" s="606"/>
      <c r="BT45" s="606"/>
      <c r="BU45" s="343"/>
      <c r="BV45" s="343"/>
      <c r="BW45" s="343"/>
      <c r="BX45" s="606"/>
      <c r="BY45" s="606"/>
      <c r="BZ45" s="606"/>
      <c r="CA45" s="606"/>
      <c r="CB45" s="326"/>
      <c r="CC45" s="343"/>
      <c r="CD45" s="606"/>
      <c r="CE45" s="606"/>
      <c r="CF45" s="326"/>
      <c r="CG45" s="343"/>
      <c r="CH45" s="606"/>
      <c r="CI45" s="606"/>
      <c r="CJ45" s="606"/>
      <c r="CK45" s="606"/>
      <c r="CL45" s="606"/>
      <c r="CM45" s="606"/>
      <c r="CN45" s="606"/>
      <c r="CO45" s="606"/>
      <c r="CP45" s="606"/>
      <c r="CQ45" s="606"/>
      <c r="CR45" s="606"/>
      <c r="CS45" s="186">
        <f>E45+I45+M45+U45+Y45+AC45+Q45+AG45+AK45+AO45+AS45+AW45+BA45+BE45+BI45+BM45+BQ45+BU45+BY45+CC45+CG45+CK45+CO45</f>
        <v>0</v>
      </c>
      <c r="CT45" s="606"/>
      <c r="CU45" s="187">
        <f t="shared" si="24"/>
        <v>0</v>
      </c>
      <c r="CV45" s="606"/>
      <c r="CW45" s="343"/>
      <c r="CX45" s="343"/>
      <c r="CY45" s="343"/>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425">
        <f t="shared" si="25"/>
        <v>0</v>
      </c>
      <c r="FJ45" s="82"/>
      <c r="FK45" s="426">
        <f t="shared" si="26"/>
        <v>0</v>
      </c>
    </row>
    <row r="46" spans="1:168" s="3" customFormat="1" ht="18" hidden="1" customHeight="1" x14ac:dyDescent="0.2">
      <c r="A46" s="382" t="s">
        <v>127</v>
      </c>
      <c r="B46" s="605"/>
      <c r="C46" s="606"/>
      <c r="D46" s="326"/>
      <c r="E46" s="779"/>
      <c r="F46" s="214"/>
      <c r="G46" s="187"/>
      <c r="H46" s="326"/>
      <c r="I46" s="811"/>
      <c r="J46" s="343"/>
      <c r="K46" s="187"/>
      <c r="L46" s="326"/>
      <c r="M46" s="606"/>
      <c r="N46" s="606"/>
      <c r="O46" s="326"/>
      <c r="P46" s="326"/>
      <c r="Q46" s="811"/>
      <c r="R46" s="214"/>
      <c r="S46" s="187"/>
      <c r="T46" s="326"/>
      <c r="U46" s="606"/>
      <c r="V46" s="606"/>
      <c r="W46" s="326"/>
      <c r="X46" s="326"/>
      <c r="Y46" s="568"/>
      <c r="Z46" s="606"/>
      <c r="AA46" s="609"/>
      <c r="AB46" s="606"/>
      <c r="AC46" s="606"/>
      <c r="AD46" s="606"/>
      <c r="AE46" s="606"/>
      <c r="AF46" s="606"/>
      <c r="AG46" s="606"/>
      <c r="AH46" s="606"/>
      <c r="AI46" s="606"/>
      <c r="AJ46" s="606"/>
      <c r="AK46" s="606"/>
      <c r="AL46" s="606"/>
      <c r="AM46" s="606"/>
      <c r="AN46" s="606"/>
      <c r="AO46" s="606"/>
      <c r="AP46" s="606"/>
      <c r="AQ46" s="606"/>
      <c r="AR46" s="606"/>
      <c r="AS46" s="343"/>
      <c r="AT46" s="343"/>
      <c r="AU46" s="343"/>
      <c r="AV46" s="606"/>
      <c r="AW46" s="606"/>
      <c r="AX46" s="606"/>
      <c r="AY46" s="606"/>
      <c r="AZ46" s="606"/>
      <c r="BA46" s="343"/>
      <c r="BB46" s="343"/>
      <c r="BC46" s="343"/>
      <c r="BD46" s="606"/>
      <c r="BE46" s="343"/>
      <c r="BF46" s="343"/>
      <c r="BG46" s="343"/>
      <c r="BH46" s="606"/>
      <c r="BI46" s="606"/>
      <c r="BJ46" s="606"/>
      <c r="BK46" s="606"/>
      <c r="BL46" s="606"/>
      <c r="BM46" s="606"/>
      <c r="BN46" s="606"/>
      <c r="BO46" s="606"/>
      <c r="BP46" s="606"/>
      <c r="BQ46" s="606"/>
      <c r="BR46" s="606"/>
      <c r="BS46" s="606"/>
      <c r="BT46" s="606"/>
      <c r="BU46" s="343"/>
      <c r="BV46" s="343"/>
      <c r="BW46" s="343"/>
      <c r="BX46" s="606"/>
      <c r="BY46" s="606"/>
      <c r="BZ46" s="606"/>
      <c r="CA46" s="606"/>
      <c r="CB46" s="326"/>
      <c r="CC46" s="343"/>
      <c r="CD46" s="606"/>
      <c r="CE46" s="606"/>
      <c r="CF46" s="326"/>
      <c r="CG46" s="343"/>
      <c r="CH46" s="606"/>
      <c r="CI46" s="606"/>
      <c r="CJ46" s="606"/>
      <c r="CK46" s="606"/>
      <c r="CL46" s="606"/>
      <c r="CM46" s="606"/>
      <c r="CN46" s="606"/>
      <c r="CO46" s="606"/>
      <c r="CP46" s="606"/>
      <c r="CQ46" s="606"/>
      <c r="CR46" s="606"/>
      <c r="CS46" s="186">
        <f t="shared" si="23"/>
        <v>0</v>
      </c>
      <c r="CT46" s="606"/>
      <c r="CU46" s="187">
        <f t="shared" si="24"/>
        <v>0</v>
      </c>
      <c r="CV46" s="606"/>
      <c r="CW46" s="343"/>
      <c r="CX46" s="343"/>
      <c r="CY46" s="343"/>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425">
        <f t="shared" si="25"/>
        <v>0</v>
      </c>
      <c r="FJ46" s="82"/>
      <c r="FK46" s="426">
        <f t="shared" si="26"/>
        <v>0</v>
      </c>
    </row>
    <row r="47" spans="1:168" s="3" customFormat="1" ht="18" hidden="1" customHeight="1" x14ac:dyDescent="0.2">
      <c r="A47" s="382" t="s">
        <v>128</v>
      </c>
      <c r="B47" s="605"/>
      <c r="C47" s="606"/>
      <c r="D47" s="326"/>
      <c r="E47" s="779"/>
      <c r="F47" s="214"/>
      <c r="G47" s="187"/>
      <c r="H47" s="326"/>
      <c r="I47" s="811"/>
      <c r="J47" s="343"/>
      <c r="K47" s="187"/>
      <c r="L47" s="326"/>
      <c r="M47" s="606"/>
      <c r="N47" s="606"/>
      <c r="O47" s="326"/>
      <c r="P47" s="326"/>
      <c r="Q47" s="811"/>
      <c r="R47" s="214"/>
      <c r="S47" s="187"/>
      <c r="T47" s="326"/>
      <c r="U47" s="606"/>
      <c r="V47" s="606"/>
      <c r="W47" s="326"/>
      <c r="X47" s="326"/>
      <c r="Y47" s="568"/>
      <c r="Z47" s="606"/>
      <c r="AA47" s="609"/>
      <c r="AB47" s="606"/>
      <c r="AC47" s="606"/>
      <c r="AD47" s="606"/>
      <c r="AE47" s="606"/>
      <c r="AF47" s="606"/>
      <c r="AG47" s="606"/>
      <c r="AH47" s="606"/>
      <c r="AI47" s="606"/>
      <c r="AJ47" s="606"/>
      <c r="AK47" s="606"/>
      <c r="AL47" s="606"/>
      <c r="AM47" s="606"/>
      <c r="AN47" s="606"/>
      <c r="AO47" s="606"/>
      <c r="AP47" s="606"/>
      <c r="AQ47" s="606"/>
      <c r="AR47" s="606"/>
      <c r="AS47" s="343"/>
      <c r="AT47" s="343"/>
      <c r="AU47" s="343"/>
      <c r="AV47" s="606"/>
      <c r="AW47" s="606"/>
      <c r="AX47" s="606"/>
      <c r="AY47" s="606"/>
      <c r="AZ47" s="606"/>
      <c r="BA47" s="343"/>
      <c r="BB47" s="343"/>
      <c r="BC47" s="343"/>
      <c r="BD47" s="606"/>
      <c r="BE47" s="343"/>
      <c r="BF47" s="343"/>
      <c r="BG47" s="343"/>
      <c r="BH47" s="606"/>
      <c r="BI47" s="606"/>
      <c r="BJ47" s="606"/>
      <c r="BK47" s="606"/>
      <c r="BL47" s="606"/>
      <c r="BM47" s="606"/>
      <c r="BN47" s="606"/>
      <c r="BO47" s="606"/>
      <c r="BP47" s="606"/>
      <c r="BQ47" s="606"/>
      <c r="BR47" s="606"/>
      <c r="BS47" s="606"/>
      <c r="BT47" s="606"/>
      <c r="BU47" s="343"/>
      <c r="BV47" s="343"/>
      <c r="BW47" s="343"/>
      <c r="BX47" s="606"/>
      <c r="BY47" s="606"/>
      <c r="BZ47" s="606"/>
      <c r="CA47" s="606"/>
      <c r="CB47" s="326"/>
      <c r="CC47" s="343"/>
      <c r="CD47" s="606"/>
      <c r="CE47" s="606"/>
      <c r="CF47" s="326"/>
      <c r="CG47" s="343"/>
      <c r="CH47" s="606"/>
      <c r="CI47" s="606"/>
      <c r="CJ47" s="606"/>
      <c r="CK47" s="606"/>
      <c r="CL47" s="606"/>
      <c r="CM47" s="606"/>
      <c r="CN47" s="606"/>
      <c r="CO47" s="606"/>
      <c r="CP47" s="606"/>
      <c r="CQ47" s="606"/>
      <c r="CR47" s="606"/>
      <c r="CS47" s="186">
        <f t="shared" si="23"/>
        <v>0</v>
      </c>
      <c r="CT47" s="606"/>
      <c r="CU47" s="187">
        <f t="shared" si="24"/>
        <v>0</v>
      </c>
      <c r="CV47" s="606"/>
      <c r="CW47" s="343"/>
      <c r="CX47" s="343"/>
      <c r="CY47" s="343"/>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425">
        <f t="shared" si="25"/>
        <v>0</v>
      </c>
      <c r="FJ47" s="82"/>
      <c r="FK47" s="426">
        <f t="shared" si="26"/>
        <v>0</v>
      </c>
    </row>
    <row r="48" spans="1:168" s="3" customFormat="1" ht="18" hidden="1" customHeight="1" x14ac:dyDescent="0.2">
      <c r="A48" s="382" t="s">
        <v>129</v>
      </c>
      <c r="B48" s="605"/>
      <c r="C48" s="606"/>
      <c r="D48" s="326"/>
      <c r="E48" s="779"/>
      <c r="F48" s="214"/>
      <c r="G48" s="187"/>
      <c r="H48" s="326"/>
      <c r="I48" s="811"/>
      <c r="J48" s="343"/>
      <c r="K48" s="187"/>
      <c r="L48" s="326"/>
      <c r="M48" s="606"/>
      <c r="N48" s="606"/>
      <c r="O48" s="326"/>
      <c r="P48" s="326"/>
      <c r="Q48" s="811"/>
      <c r="R48" s="214"/>
      <c r="S48" s="187"/>
      <c r="T48" s="326"/>
      <c r="U48" s="606"/>
      <c r="V48" s="606"/>
      <c r="W48" s="326"/>
      <c r="X48" s="326"/>
      <c r="Y48" s="568"/>
      <c r="Z48" s="606"/>
      <c r="AA48" s="609"/>
      <c r="AB48" s="606"/>
      <c r="AC48" s="606"/>
      <c r="AD48" s="606"/>
      <c r="AE48" s="606"/>
      <c r="AF48" s="606"/>
      <c r="AG48" s="606"/>
      <c r="AH48" s="606"/>
      <c r="AI48" s="606"/>
      <c r="AJ48" s="606"/>
      <c r="AK48" s="606"/>
      <c r="AL48" s="606"/>
      <c r="AM48" s="606"/>
      <c r="AN48" s="606"/>
      <c r="AO48" s="606"/>
      <c r="AP48" s="606"/>
      <c r="AQ48" s="606"/>
      <c r="AR48" s="606"/>
      <c r="AS48" s="343"/>
      <c r="AT48" s="343"/>
      <c r="AU48" s="343"/>
      <c r="AV48" s="606"/>
      <c r="AW48" s="606"/>
      <c r="AX48" s="606"/>
      <c r="AY48" s="606"/>
      <c r="AZ48" s="606"/>
      <c r="BA48" s="343"/>
      <c r="BB48" s="343"/>
      <c r="BC48" s="343"/>
      <c r="BD48" s="606"/>
      <c r="BE48" s="343"/>
      <c r="BF48" s="343"/>
      <c r="BG48" s="343"/>
      <c r="BH48" s="606"/>
      <c r="BI48" s="606"/>
      <c r="BJ48" s="606"/>
      <c r="BK48" s="606"/>
      <c r="BL48" s="606"/>
      <c r="BM48" s="606"/>
      <c r="BN48" s="606"/>
      <c r="BO48" s="606"/>
      <c r="BP48" s="606"/>
      <c r="BQ48" s="606"/>
      <c r="BR48" s="606"/>
      <c r="BS48" s="606"/>
      <c r="BT48" s="606"/>
      <c r="BU48" s="343"/>
      <c r="BV48" s="343"/>
      <c r="BW48" s="343"/>
      <c r="BX48" s="606"/>
      <c r="BY48" s="606"/>
      <c r="BZ48" s="606"/>
      <c r="CA48" s="606"/>
      <c r="CB48" s="326"/>
      <c r="CC48" s="343"/>
      <c r="CD48" s="606"/>
      <c r="CE48" s="606"/>
      <c r="CF48" s="326"/>
      <c r="CG48" s="343"/>
      <c r="CH48" s="606"/>
      <c r="CI48" s="606"/>
      <c r="CJ48" s="606"/>
      <c r="CK48" s="606"/>
      <c r="CL48" s="606"/>
      <c r="CM48" s="606"/>
      <c r="CN48" s="606"/>
      <c r="CO48" s="606"/>
      <c r="CP48" s="606"/>
      <c r="CQ48" s="606"/>
      <c r="CR48" s="606"/>
      <c r="CS48" s="186">
        <f t="shared" si="23"/>
        <v>0</v>
      </c>
      <c r="CT48" s="606"/>
      <c r="CU48" s="187">
        <f t="shared" si="24"/>
        <v>0</v>
      </c>
      <c r="CV48" s="606"/>
      <c r="CW48" s="343"/>
      <c r="CX48" s="343"/>
      <c r="CY48" s="343"/>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613"/>
      <c r="FI48" s="425">
        <f t="shared" si="25"/>
        <v>0</v>
      </c>
      <c r="FJ48" s="82"/>
      <c r="FK48" s="426">
        <f t="shared" si="26"/>
        <v>0</v>
      </c>
    </row>
    <row r="49" spans="1:168" s="3" customFormat="1" ht="18" hidden="1" customHeight="1" x14ac:dyDescent="0.2">
      <c r="A49" s="382" t="s">
        <v>130</v>
      </c>
      <c r="B49" s="605"/>
      <c r="C49" s="606"/>
      <c r="D49" s="326"/>
      <c r="E49" s="779"/>
      <c r="F49" s="214"/>
      <c r="G49" s="187"/>
      <c r="H49" s="326"/>
      <c r="I49" s="811"/>
      <c r="J49" s="343"/>
      <c r="K49" s="187"/>
      <c r="L49" s="326"/>
      <c r="M49" s="606"/>
      <c r="N49" s="606"/>
      <c r="O49" s="326"/>
      <c r="P49" s="326"/>
      <c r="Q49" s="811"/>
      <c r="R49" s="214"/>
      <c r="S49" s="187"/>
      <c r="T49" s="326"/>
      <c r="U49" s="606"/>
      <c r="V49" s="606"/>
      <c r="W49" s="326"/>
      <c r="X49" s="326"/>
      <c r="Y49" s="568"/>
      <c r="Z49" s="606"/>
      <c r="AA49" s="609"/>
      <c r="AB49" s="606"/>
      <c r="AC49" s="606"/>
      <c r="AD49" s="606"/>
      <c r="AE49" s="606"/>
      <c r="AF49" s="606"/>
      <c r="AG49" s="606"/>
      <c r="AH49" s="606"/>
      <c r="AI49" s="606"/>
      <c r="AJ49" s="606"/>
      <c r="AK49" s="606"/>
      <c r="AL49" s="606"/>
      <c r="AM49" s="606"/>
      <c r="AN49" s="606"/>
      <c r="AO49" s="606"/>
      <c r="AP49" s="606"/>
      <c r="AQ49" s="606"/>
      <c r="AR49" s="606"/>
      <c r="AS49" s="343"/>
      <c r="AT49" s="343"/>
      <c r="AU49" s="343"/>
      <c r="AV49" s="606"/>
      <c r="AW49" s="606"/>
      <c r="AX49" s="606"/>
      <c r="AY49" s="606"/>
      <c r="AZ49" s="606"/>
      <c r="BA49" s="343"/>
      <c r="BB49" s="343"/>
      <c r="BC49" s="343"/>
      <c r="BD49" s="606"/>
      <c r="BE49" s="343"/>
      <c r="BF49" s="343"/>
      <c r="BG49" s="343"/>
      <c r="BH49" s="606"/>
      <c r="BI49" s="606"/>
      <c r="BJ49" s="606"/>
      <c r="BK49" s="606"/>
      <c r="BL49" s="606"/>
      <c r="BM49" s="606"/>
      <c r="BN49" s="606"/>
      <c r="BO49" s="606"/>
      <c r="BP49" s="606"/>
      <c r="BQ49" s="606"/>
      <c r="BR49" s="606"/>
      <c r="BS49" s="606"/>
      <c r="BT49" s="606"/>
      <c r="BU49" s="343"/>
      <c r="BV49" s="343"/>
      <c r="BW49" s="343"/>
      <c r="BX49" s="606"/>
      <c r="BY49" s="606"/>
      <c r="BZ49" s="606"/>
      <c r="CA49" s="606"/>
      <c r="CB49" s="326"/>
      <c r="CC49" s="343"/>
      <c r="CD49" s="606"/>
      <c r="CE49" s="606"/>
      <c r="CF49" s="326"/>
      <c r="CG49" s="343"/>
      <c r="CH49" s="606"/>
      <c r="CI49" s="606"/>
      <c r="CJ49" s="606"/>
      <c r="CK49" s="606"/>
      <c r="CL49" s="606"/>
      <c r="CM49" s="606"/>
      <c r="CN49" s="606"/>
      <c r="CO49" s="606"/>
      <c r="CP49" s="606"/>
      <c r="CQ49" s="606"/>
      <c r="CR49" s="606"/>
      <c r="CS49" s="186">
        <f t="shared" si="23"/>
        <v>0</v>
      </c>
      <c r="CT49" s="606"/>
      <c r="CU49" s="187">
        <f t="shared" si="24"/>
        <v>0</v>
      </c>
      <c r="CV49" s="606"/>
      <c r="CW49" s="343"/>
      <c r="CX49" s="343"/>
      <c r="CY49" s="343"/>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613"/>
      <c r="FI49" s="425">
        <f t="shared" si="25"/>
        <v>0</v>
      </c>
      <c r="FJ49" s="82"/>
      <c r="FK49" s="426">
        <f t="shared" si="26"/>
        <v>0</v>
      </c>
    </row>
    <row r="50" spans="1:168" s="3" customFormat="1" ht="18" hidden="1" customHeight="1" x14ac:dyDescent="0.2">
      <c r="A50" s="382" t="s">
        <v>131</v>
      </c>
      <c r="B50" s="605"/>
      <c r="C50" s="606"/>
      <c r="D50" s="326"/>
      <c r="E50" s="779"/>
      <c r="F50" s="214"/>
      <c r="G50" s="187"/>
      <c r="H50" s="326"/>
      <c r="I50" s="811"/>
      <c r="J50" s="343"/>
      <c r="K50" s="187"/>
      <c r="L50" s="326"/>
      <c r="M50" s="606"/>
      <c r="N50" s="606"/>
      <c r="O50" s="326"/>
      <c r="P50" s="326"/>
      <c r="Q50" s="811"/>
      <c r="R50" s="214"/>
      <c r="S50" s="187"/>
      <c r="T50" s="326"/>
      <c r="U50" s="606"/>
      <c r="V50" s="606"/>
      <c r="W50" s="326"/>
      <c r="X50" s="326"/>
      <c r="Y50" s="568"/>
      <c r="Z50" s="606"/>
      <c r="AA50" s="609"/>
      <c r="AB50" s="606"/>
      <c r="AC50" s="606"/>
      <c r="AD50" s="606"/>
      <c r="AE50" s="606"/>
      <c r="AF50" s="606"/>
      <c r="AG50" s="606"/>
      <c r="AH50" s="606"/>
      <c r="AI50" s="606"/>
      <c r="AJ50" s="606"/>
      <c r="AK50" s="606"/>
      <c r="AL50" s="606"/>
      <c r="AM50" s="606"/>
      <c r="AN50" s="606"/>
      <c r="AO50" s="606"/>
      <c r="AP50" s="606"/>
      <c r="AQ50" s="606"/>
      <c r="AR50" s="606"/>
      <c r="AS50" s="343"/>
      <c r="AT50" s="343"/>
      <c r="AU50" s="343"/>
      <c r="AV50" s="606"/>
      <c r="AW50" s="606"/>
      <c r="AX50" s="606"/>
      <c r="AY50" s="606"/>
      <c r="AZ50" s="606"/>
      <c r="BA50" s="343"/>
      <c r="BB50" s="343"/>
      <c r="BC50" s="343"/>
      <c r="BD50" s="606"/>
      <c r="BE50" s="343"/>
      <c r="BF50" s="343"/>
      <c r="BG50" s="343"/>
      <c r="BH50" s="606"/>
      <c r="BI50" s="606"/>
      <c r="BJ50" s="606"/>
      <c r="BK50" s="606"/>
      <c r="BL50" s="606"/>
      <c r="BM50" s="606"/>
      <c r="BN50" s="606"/>
      <c r="BO50" s="606"/>
      <c r="BP50" s="606"/>
      <c r="BQ50" s="606"/>
      <c r="BR50" s="606"/>
      <c r="BS50" s="606"/>
      <c r="BT50" s="606"/>
      <c r="BU50" s="343"/>
      <c r="BV50" s="343"/>
      <c r="BW50" s="343"/>
      <c r="BX50" s="606"/>
      <c r="BY50" s="606"/>
      <c r="BZ50" s="606"/>
      <c r="CA50" s="606"/>
      <c r="CB50" s="326"/>
      <c r="CC50" s="343"/>
      <c r="CD50" s="606"/>
      <c r="CE50" s="606"/>
      <c r="CF50" s="326"/>
      <c r="CG50" s="343"/>
      <c r="CH50" s="606"/>
      <c r="CI50" s="606"/>
      <c r="CJ50" s="606"/>
      <c r="CK50" s="606"/>
      <c r="CL50" s="606"/>
      <c r="CM50" s="606"/>
      <c r="CN50" s="606"/>
      <c r="CO50" s="606"/>
      <c r="CP50" s="606"/>
      <c r="CQ50" s="606"/>
      <c r="CR50" s="606"/>
      <c r="CS50" s="186">
        <f t="shared" si="23"/>
        <v>0</v>
      </c>
      <c r="CT50" s="606"/>
      <c r="CU50" s="187">
        <f t="shared" si="24"/>
        <v>0</v>
      </c>
      <c r="CV50" s="606"/>
      <c r="CW50" s="343"/>
      <c r="CX50" s="343"/>
      <c r="CY50" s="343"/>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613"/>
      <c r="FI50" s="425">
        <f t="shared" si="25"/>
        <v>0</v>
      </c>
      <c r="FJ50" s="82"/>
      <c r="FK50" s="426">
        <f t="shared" si="26"/>
        <v>0</v>
      </c>
    </row>
    <row r="51" spans="1:168" s="3" customFormat="1" ht="18" hidden="1" customHeight="1" x14ac:dyDescent="0.2">
      <c r="A51" s="382" t="s">
        <v>132</v>
      </c>
      <c r="B51" s="605"/>
      <c r="C51" s="606"/>
      <c r="D51" s="326"/>
      <c r="E51" s="779"/>
      <c r="F51" s="214"/>
      <c r="G51" s="187"/>
      <c r="H51" s="326"/>
      <c r="I51" s="811"/>
      <c r="J51" s="343"/>
      <c r="K51" s="187"/>
      <c r="L51" s="326"/>
      <c r="M51" s="606"/>
      <c r="N51" s="606"/>
      <c r="O51" s="326"/>
      <c r="P51" s="326"/>
      <c r="Q51" s="811"/>
      <c r="R51" s="214"/>
      <c r="S51" s="187"/>
      <c r="T51" s="326"/>
      <c r="U51" s="606"/>
      <c r="V51" s="606"/>
      <c r="W51" s="326"/>
      <c r="X51" s="326"/>
      <c r="Y51" s="568"/>
      <c r="Z51" s="606"/>
      <c r="AA51" s="609"/>
      <c r="AB51" s="606"/>
      <c r="AC51" s="606"/>
      <c r="AD51" s="606"/>
      <c r="AE51" s="606"/>
      <c r="AF51" s="606"/>
      <c r="AG51" s="606"/>
      <c r="AH51" s="606"/>
      <c r="AI51" s="606"/>
      <c r="AJ51" s="606"/>
      <c r="AK51" s="606"/>
      <c r="AL51" s="606"/>
      <c r="AM51" s="606"/>
      <c r="AN51" s="606"/>
      <c r="AO51" s="606"/>
      <c r="AP51" s="606"/>
      <c r="AQ51" s="606"/>
      <c r="AR51" s="606"/>
      <c r="AS51" s="343"/>
      <c r="AT51" s="343"/>
      <c r="AU51" s="343"/>
      <c r="AV51" s="606"/>
      <c r="AW51" s="606"/>
      <c r="AX51" s="606"/>
      <c r="AY51" s="606"/>
      <c r="AZ51" s="606"/>
      <c r="BA51" s="343"/>
      <c r="BB51" s="343"/>
      <c r="BC51" s="343"/>
      <c r="BD51" s="606"/>
      <c r="BE51" s="343"/>
      <c r="BF51" s="343"/>
      <c r="BG51" s="343"/>
      <c r="BH51" s="606"/>
      <c r="BI51" s="606"/>
      <c r="BJ51" s="606"/>
      <c r="BK51" s="606"/>
      <c r="BL51" s="606"/>
      <c r="BM51" s="606"/>
      <c r="BN51" s="606"/>
      <c r="BO51" s="606"/>
      <c r="BP51" s="606"/>
      <c r="BQ51" s="606"/>
      <c r="BR51" s="606"/>
      <c r="BS51" s="606"/>
      <c r="BT51" s="606"/>
      <c r="BU51" s="343"/>
      <c r="BV51" s="343"/>
      <c r="BW51" s="343"/>
      <c r="BX51" s="606"/>
      <c r="BY51" s="606"/>
      <c r="BZ51" s="606"/>
      <c r="CA51" s="606"/>
      <c r="CB51" s="326"/>
      <c r="CC51" s="343"/>
      <c r="CD51" s="606"/>
      <c r="CE51" s="606"/>
      <c r="CF51" s="326"/>
      <c r="CG51" s="343"/>
      <c r="CH51" s="606"/>
      <c r="CI51" s="606"/>
      <c r="CJ51" s="606"/>
      <c r="CK51" s="606"/>
      <c r="CL51" s="606"/>
      <c r="CM51" s="606"/>
      <c r="CN51" s="606"/>
      <c r="CO51" s="606"/>
      <c r="CP51" s="606"/>
      <c r="CQ51" s="606"/>
      <c r="CR51" s="606"/>
      <c r="CS51" s="186">
        <f t="shared" si="23"/>
        <v>0</v>
      </c>
      <c r="CT51" s="606"/>
      <c r="CU51" s="187">
        <f>G51+K51+O51+W51+AA51+AE51+S51+AI51+AM51+AQ51+AU51+AY51+BC51+BG51+BK51+BO51+BS51+BW51+CA51+CE51+CI51+CM51+CQ51</f>
        <v>0</v>
      </c>
      <c r="CV51" s="606"/>
      <c r="CW51" s="343"/>
      <c r="CX51" s="343"/>
      <c r="CY51" s="343"/>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425">
        <f t="shared" si="25"/>
        <v>0</v>
      </c>
      <c r="FJ51" s="82"/>
      <c r="FK51" s="426">
        <f t="shared" si="26"/>
        <v>0</v>
      </c>
    </row>
    <row r="52" spans="1:168" s="3" customFormat="1" ht="18" hidden="1" customHeight="1" x14ac:dyDescent="0.2">
      <c r="A52" s="382" t="s">
        <v>133</v>
      </c>
      <c r="B52" s="605"/>
      <c r="C52" s="606"/>
      <c r="D52" s="326"/>
      <c r="E52" s="779"/>
      <c r="F52" s="214"/>
      <c r="G52" s="187"/>
      <c r="H52" s="326"/>
      <c r="I52" s="811"/>
      <c r="J52" s="343"/>
      <c r="K52" s="187"/>
      <c r="L52" s="326"/>
      <c r="M52" s="606"/>
      <c r="N52" s="606"/>
      <c r="O52" s="326"/>
      <c r="P52" s="326"/>
      <c r="Q52" s="811"/>
      <c r="R52" s="214"/>
      <c r="S52" s="187"/>
      <c r="T52" s="326"/>
      <c r="U52" s="606"/>
      <c r="V52" s="606"/>
      <c r="W52" s="326"/>
      <c r="X52" s="326"/>
      <c r="Y52" s="568"/>
      <c r="Z52" s="606"/>
      <c r="AA52" s="609"/>
      <c r="AB52" s="606"/>
      <c r="AC52" s="606"/>
      <c r="AD52" s="606"/>
      <c r="AE52" s="606"/>
      <c r="AF52" s="606"/>
      <c r="AG52" s="606"/>
      <c r="AH52" s="606"/>
      <c r="AI52" s="606"/>
      <c r="AJ52" s="606"/>
      <c r="AK52" s="606"/>
      <c r="AL52" s="606"/>
      <c r="AM52" s="606"/>
      <c r="AN52" s="606"/>
      <c r="AO52" s="606"/>
      <c r="AP52" s="606"/>
      <c r="AQ52" s="606"/>
      <c r="AR52" s="606"/>
      <c r="AS52" s="343"/>
      <c r="AT52" s="343"/>
      <c r="AU52" s="343"/>
      <c r="AV52" s="606"/>
      <c r="AW52" s="606"/>
      <c r="AX52" s="606"/>
      <c r="AY52" s="606"/>
      <c r="AZ52" s="606"/>
      <c r="BA52" s="343"/>
      <c r="BB52" s="343"/>
      <c r="BC52" s="343"/>
      <c r="BD52" s="606"/>
      <c r="BE52" s="343"/>
      <c r="BF52" s="343"/>
      <c r="BG52" s="343"/>
      <c r="BH52" s="606"/>
      <c r="BI52" s="606"/>
      <c r="BJ52" s="606"/>
      <c r="BK52" s="606"/>
      <c r="BL52" s="606"/>
      <c r="BM52" s="606"/>
      <c r="BN52" s="606"/>
      <c r="BO52" s="606"/>
      <c r="BP52" s="606"/>
      <c r="BQ52" s="606"/>
      <c r="BR52" s="606"/>
      <c r="BS52" s="606"/>
      <c r="BT52" s="606"/>
      <c r="BU52" s="343"/>
      <c r="BV52" s="343"/>
      <c r="BW52" s="343"/>
      <c r="BX52" s="606"/>
      <c r="BY52" s="606"/>
      <c r="BZ52" s="606"/>
      <c r="CA52" s="606"/>
      <c r="CB52" s="326"/>
      <c r="CC52" s="343"/>
      <c r="CD52" s="606"/>
      <c r="CE52" s="606"/>
      <c r="CF52" s="326"/>
      <c r="CG52" s="343"/>
      <c r="CH52" s="606"/>
      <c r="CI52" s="606"/>
      <c r="CJ52" s="606"/>
      <c r="CK52" s="606"/>
      <c r="CL52" s="606"/>
      <c r="CM52" s="606"/>
      <c r="CN52" s="606"/>
      <c r="CO52" s="606"/>
      <c r="CP52" s="606"/>
      <c r="CQ52" s="606"/>
      <c r="CR52" s="606"/>
      <c r="CS52" s="186">
        <f>E52+I52+M52+U52+Y52+AC52+Q52+AG52+AK52+AO52+AS52+AW52+BA52+BE52+BI52+BM52+BQ52+BU52+BY52+CC52+CG52+CK52+CO52</f>
        <v>0</v>
      </c>
      <c r="CT52" s="606"/>
      <c r="CU52" s="187">
        <f t="shared" si="24"/>
        <v>0</v>
      </c>
      <c r="CV52" s="606"/>
      <c r="CW52" s="343"/>
      <c r="CX52" s="343"/>
      <c r="CY52" s="343"/>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425">
        <f t="shared" si="25"/>
        <v>0</v>
      </c>
      <c r="FJ52" s="82"/>
      <c r="FK52" s="426">
        <f t="shared" si="26"/>
        <v>0</v>
      </c>
    </row>
    <row r="53" spans="1:168" s="3" customFormat="1" ht="18" hidden="1" customHeight="1" x14ac:dyDescent="0.2">
      <c r="A53" s="382" t="s">
        <v>123</v>
      </c>
      <c r="B53" s="605"/>
      <c r="C53" s="606"/>
      <c r="D53" s="326"/>
      <c r="E53" s="779"/>
      <c r="F53" s="214"/>
      <c r="G53" s="187"/>
      <c r="H53" s="326"/>
      <c r="I53" s="811"/>
      <c r="J53" s="343"/>
      <c r="K53" s="187"/>
      <c r="L53" s="326"/>
      <c r="M53" s="606"/>
      <c r="N53" s="606"/>
      <c r="O53" s="326"/>
      <c r="P53" s="326"/>
      <c r="Q53" s="811"/>
      <c r="R53" s="214"/>
      <c r="S53" s="187"/>
      <c r="T53" s="326"/>
      <c r="U53" s="606"/>
      <c r="V53" s="606"/>
      <c r="W53" s="326"/>
      <c r="X53" s="326"/>
      <c r="Y53" s="568"/>
      <c r="Z53" s="606"/>
      <c r="AA53" s="609"/>
      <c r="AB53" s="606"/>
      <c r="AC53" s="606"/>
      <c r="AD53" s="606"/>
      <c r="AE53" s="606"/>
      <c r="AF53" s="606"/>
      <c r="AG53" s="606"/>
      <c r="AH53" s="606"/>
      <c r="AI53" s="606"/>
      <c r="AJ53" s="606"/>
      <c r="AK53" s="606"/>
      <c r="AL53" s="606"/>
      <c r="AM53" s="606"/>
      <c r="AN53" s="606"/>
      <c r="AO53" s="606"/>
      <c r="AP53" s="606"/>
      <c r="AQ53" s="606"/>
      <c r="AR53" s="606"/>
      <c r="AS53" s="343"/>
      <c r="AT53" s="343"/>
      <c r="AU53" s="343"/>
      <c r="AV53" s="606"/>
      <c r="AW53" s="606"/>
      <c r="AX53" s="606"/>
      <c r="AY53" s="606"/>
      <c r="AZ53" s="606"/>
      <c r="BA53" s="343"/>
      <c r="BB53" s="343"/>
      <c r="BC53" s="343"/>
      <c r="BD53" s="606"/>
      <c r="BE53" s="343"/>
      <c r="BF53" s="343"/>
      <c r="BG53" s="343"/>
      <c r="BH53" s="606"/>
      <c r="BI53" s="606"/>
      <c r="BJ53" s="606"/>
      <c r="BK53" s="606"/>
      <c r="BL53" s="606"/>
      <c r="BM53" s="606"/>
      <c r="BN53" s="606"/>
      <c r="BO53" s="606"/>
      <c r="BP53" s="606"/>
      <c r="BQ53" s="606"/>
      <c r="BR53" s="606"/>
      <c r="BS53" s="606"/>
      <c r="BT53" s="606"/>
      <c r="BU53" s="343"/>
      <c r="BV53" s="343"/>
      <c r="BW53" s="343"/>
      <c r="BX53" s="606"/>
      <c r="BY53" s="606"/>
      <c r="BZ53" s="606"/>
      <c r="CA53" s="606"/>
      <c r="CB53" s="326"/>
      <c r="CC53" s="343"/>
      <c r="CD53" s="606"/>
      <c r="CE53" s="606"/>
      <c r="CF53" s="326"/>
      <c r="CG53" s="343"/>
      <c r="CH53" s="606"/>
      <c r="CI53" s="606"/>
      <c r="CJ53" s="606"/>
      <c r="CK53" s="606"/>
      <c r="CL53" s="606"/>
      <c r="CM53" s="606"/>
      <c r="CN53" s="606"/>
      <c r="CO53" s="606"/>
      <c r="CP53" s="606"/>
      <c r="CQ53" s="606"/>
      <c r="CR53" s="606"/>
      <c r="CS53" s="186">
        <f t="shared" si="23"/>
        <v>0</v>
      </c>
      <c r="CT53" s="606"/>
      <c r="CU53" s="187">
        <f t="shared" si="24"/>
        <v>0</v>
      </c>
      <c r="CV53" s="606"/>
      <c r="CW53" s="343"/>
      <c r="CX53" s="343"/>
      <c r="CY53" s="343"/>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425">
        <f t="shared" si="25"/>
        <v>0</v>
      </c>
      <c r="FJ53" s="82"/>
      <c r="FK53" s="426">
        <f t="shared" si="26"/>
        <v>0</v>
      </c>
    </row>
    <row r="54" spans="1:168" s="3" customFormat="1" ht="18" hidden="1" customHeight="1" x14ac:dyDescent="0.2">
      <c r="A54" s="381" t="s">
        <v>124</v>
      </c>
      <c r="B54" s="605"/>
      <c r="C54" s="606"/>
      <c r="D54" s="326"/>
      <c r="E54" s="779"/>
      <c r="F54" s="214"/>
      <c r="G54" s="187"/>
      <c r="H54" s="326"/>
      <c r="I54" s="811"/>
      <c r="J54" s="343"/>
      <c r="K54" s="187"/>
      <c r="L54" s="326"/>
      <c r="M54" s="606"/>
      <c r="N54" s="606"/>
      <c r="O54" s="326"/>
      <c r="P54" s="326"/>
      <c r="Q54" s="811"/>
      <c r="R54" s="214"/>
      <c r="S54" s="187"/>
      <c r="T54" s="326"/>
      <c r="U54" s="606"/>
      <c r="V54" s="606"/>
      <c r="W54" s="326"/>
      <c r="X54" s="326"/>
      <c r="Y54" s="568"/>
      <c r="Z54" s="606"/>
      <c r="AA54" s="609"/>
      <c r="AB54" s="606"/>
      <c r="AC54" s="606"/>
      <c r="AD54" s="606"/>
      <c r="AE54" s="606"/>
      <c r="AF54" s="606"/>
      <c r="AG54" s="606"/>
      <c r="AH54" s="606"/>
      <c r="AI54" s="606"/>
      <c r="AJ54" s="606"/>
      <c r="AK54" s="606"/>
      <c r="AL54" s="606"/>
      <c r="AM54" s="606"/>
      <c r="AN54" s="606"/>
      <c r="AO54" s="606"/>
      <c r="AP54" s="606"/>
      <c r="AQ54" s="606"/>
      <c r="AR54" s="606"/>
      <c r="AS54" s="343"/>
      <c r="AT54" s="343"/>
      <c r="AU54" s="343"/>
      <c r="AV54" s="606"/>
      <c r="AW54" s="606"/>
      <c r="AX54" s="606"/>
      <c r="AY54" s="606"/>
      <c r="AZ54" s="606"/>
      <c r="BA54" s="343"/>
      <c r="BB54" s="343"/>
      <c r="BC54" s="343"/>
      <c r="BD54" s="606"/>
      <c r="BE54" s="343"/>
      <c r="BF54" s="343"/>
      <c r="BG54" s="343"/>
      <c r="BH54" s="606"/>
      <c r="BI54" s="606"/>
      <c r="BJ54" s="606"/>
      <c r="BK54" s="606"/>
      <c r="BL54" s="606"/>
      <c r="BM54" s="606"/>
      <c r="BN54" s="606"/>
      <c r="BO54" s="606"/>
      <c r="BP54" s="606"/>
      <c r="BQ54" s="606"/>
      <c r="BR54" s="606"/>
      <c r="BS54" s="606"/>
      <c r="BT54" s="606"/>
      <c r="BU54" s="343"/>
      <c r="BV54" s="343"/>
      <c r="BW54" s="343"/>
      <c r="BX54" s="606"/>
      <c r="BY54" s="606"/>
      <c r="BZ54" s="606"/>
      <c r="CA54" s="606"/>
      <c r="CB54" s="326"/>
      <c r="CC54" s="343"/>
      <c r="CD54" s="606"/>
      <c r="CE54" s="606"/>
      <c r="CF54" s="326"/>
      <c r="CG54" s="343"/>
      <c r="CH54" s="606"/>
      <c r="CI54" s="606"/>
      <c r="CJ54" s="606"/>
      <c r="CK54" s="606"/>
      <c r="CL54" s="606"/>
      <c r="CM54" s="606"/>
      <c r="CN54" s="606"/>
      <c r="CO54" s="606"/>
      <c r="CP54" s="606"/>
      <c r="CQ54" s="606"/>
      <c r="CR54" s="606"/>
      <c r="CS54" s="186">
        <f>E54+I54+M54+U54+Y54+AC54+Q54+AG54+AK54+AO54+AS54+AW54+BA54+BE54+BI54+BM54+BQ54+BU54+BY54+CC54+CG54+CK54+CO54</f>
        <v>0</v>
      </c>
      <c r="CT54" s="606"/>
      <c r="CU54" s="187">
        <f t="shared" si="24"/>
        <v>0</v>
      </c>
      <c r="CV54" s="606"/>
      <c r="CW54" s="343"/>
      <c r="CX54" s="343"/>
      <c r="CY54" s="343"/>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425">
        <f t="shared" si="25"/>
        <v>0</v>
      </c>
      <c r="FJ54" s="82"/>
      <c r="FK54" s="426">
        <f t="shared" si="26"/>
        <v>0</v>
      </c>
    </row>
    <row r="55" spans="1:168" s="3" customFormat="1" ht="18" hidden="1" customHeight="1" x14ac:dyDescent="0.2">
      <c r="A55" s="780"/>
      <c r="B55" s="606"/>
      <c r="C55" s="606"/>
      <c r="D55" s="326"/>
      <c r="E55" s="779"/>
      <c r="F55" s="214"/>
      <c r="G55" s="187"/>
      <c r="H55" s="326"/>
      <c r="I55" s="811"/>
      <c r="J55" s="343"/>
      <c r="K55" s="187"/>
      <c r="L55" s="326"/>
      <c r="M55" s="606"/>
      <c r="N55" s="606"/>
      <c r="O55" s="326"/>
      <c r="P55" s="326"/>
      <c r="Q55" s="811"/>
      <c r="R55" s="214"/>
      <c r="S55" s="187"/>
      <c r="T55" s="326"/>
      <c r="U55" s="606"/>
      <c r="V55" s="606"/>
      <c r="W55" s="326"/>
      <c r="X55" s="326"/>
      <c r="Y55" s="568"/>
      <c r="Z55" s="606"/>
      <c r="AA55" s="609"/>
      <c r="AB55" s="606"/>
      <c r="AC55" s="606"/>
      <c r="AD55" s="606"/>
      <c r="AE55" s="606"/>
      <c r="AF55" s="606"/>
      <c r="AG55" s="606"/>
      <c r="AH55" s="606"/>
      <c r="AI55" s="606"/>
      <c r="AJ55" s="606"/>
      <c r="AK55" s="606"/>
      <c r="AL55" s="606"/>
      <c r="AM55" s="606"/>
      <c r="AN55" s="606"/>
      <c r="AO55" s="606"/>
      <c r="AP55" s="606"/>
      <c r="AQ55" s="606"/>
      <c r="AR55" s="606"/>
      <c r="AS55" s="343"/>
      <c r="AT55" s="343"/>
      <c r="AU55" s="343"/>
      <c r="AV55" s="606"/>
      <c r="AW55" s="606"/>
      <c r="AX55" s="606"/>
      <c r="AY55" s="606"/>
      <c r="AZ55" s="606"/>
      <c r="BA55" s="343"/>
      <c r="BB55" s="343"/>
      <c r="BC55" s="343"/>
      <c r="BD55" s="606"/>
      <c r="BE55" s="343"/>
      <c r="BF55" s="343"/>
      <c r="BG55" s="343"/>
      <c r="BH55" s="606"/>
      <c r="BI55" s="606"/>
      <c r="BJ55" s="606"/>
      <c r="BK55" s="606"/>
      <c r="BL55" s="606"/>
      <c r="BM55" s="606"/>
      <c r="BN55" s="606"/>
      <c r="BO55" s="606"/>
      <c r="BP55" s="606"/>
      <c r="BQ55" s="606"/>
      <c r="BR55" s="606"/>
      <c r="BS55" s="606"/>
      <c r="BT55" s="606"/>
      <c r="BU55" s="343"/>
      <c r="BV55" s="343"/>
      <c r="BW55" s="343"/>
      <c r="BX55" s="606"/>
      <c r="BY55" s="606"/>
      <c r="BZ55" s="606"/>
      <c r="CA55" s="606"/>
      <c r="CB55" s="326"/>
      <c r="CC55" s="343"/>
      <c r="CD55" s="606"/>
      <c r="CE55" s="606"/>
      <c r="CF55" s="326"/>
      <c r="CG55" s="343"/>
      <c r="CH55" s="606"/>
      <c r="CI55" s="606"/>
      <c r="CJ55" s="606"/>
      <c r="CK55" s="606"/>
      <c r="CL55" s="606"/>
      <c r="CM55" s="606"/>
      <c r="CN55" s="606"/>
      <c r="CO55" s="606"/>
      <c r="CP55" s="606"/>
      <c r="CQ55" s="606"/>
      <c r="CR55" s="606"/>
      <c r="CS55" s="186">
        <f t="shared" si="23"/>
        <v>0</v>
      </c>
      <c r="CT55" s="606"/>
      <c r="CU55" s="187">
        <f t="shared" si="24"/>
        <v>0</v>
      </c>
      <c r="CV55" s="606"/>
      <c r="CW55" s="343"/>
      <c r="CX55" s="343"/>
      <c r="CY55" s="343"/>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425">
        <f t="shared" si="25"/>
        <v>0</v>
      </c>
      <c r="FJ55" s="82"/>
      <c r="FK55" s="426">
        <f t="shared" si="26"/>
        <v>0</v>
      </c>
    </row>
    <row r="56" spans="1:168" s="3" customFormat="1" ht="18" hidden="1" customHeight="1" x14ac:dyDescent="0.2">
      <c r="A56" s="780"/>
      <c r="B56" s="606"/>
      <c r="C56" s="606"/>
      <c r="D56" s="326"/>
      <c r="E56" s="779"/>
      <c r="F56" s="214"/>
      <c r="G56" s="187"/>
      <c r="H56" s="326"/>
      <c r="I56" s="811"/>
      <c r="J56" s="343"/>
      <c r="K56" s="187"/>
      <c r="L56" s="326"/>
      <c r="M56" s="606"/>
      <c r="N56" s="606"/>
      <c r="O56" s="326"/>
      <c r="P56" s="326"/>
      <c r="Q56" s="811"/>
      <c r="R56" s="214"/>
      <c r="S56" s="187"/>
      <c r="T56" s="326"/>
      <c r="U56" s="606"/>
      <c r="V56" s="606"/>
      <c r="W56" s="326"/>
      <c r="X56" s="326"/>
      <c r="Y56" s="568"/>
      <c r="Z56" s="606"/>
      <c r="AA56" s="609"/>
      <c r="AB56" s="606"/>
      <c r="AC56" s="606"/>
      <c r="AD56" s="606"/>
      <c r="AE56" s="606"/>
      <c r="AF56" s="606"/>
      <c r="AG56" s="606"/>
      <c r="AH56" s="606"/>
      <c r="AI56" s="606"/>
      <c r="AJ56" s="606"/>
      <c r="AK56" s="606"/>
      <c r="AL56" s="606"/>
      <c r="AM56" s="606"/>
      <c r="AN56" s="606"/>
      <c r="AO56" s="606"/>
      <c r="AP56" s="606"/>
      <c r="AQ56" s="606"/>
      <c r="AR56" s="606"/>
      <c r="AS56" s="343"/>
      <c r="AT56" s="343"/>
      <c r="AU56" s="343"/>
      <c r="AV56" s="606"/>
      <c r="AW56" s="606"/>
      <c r="AX56" s="606"/>
      <c r="AY56" s="606"/>
      <c r="AZ56" s="606"/>
      <c r="BA56" s="343"/>
      <c r="BB56" s="343"/>
      <c r="BC56" s="343"/>
      <c r="BD56" s="606"/>
      <c r="BE56" s="343"/>
      <c r="BF56" s="343"/>
      <c r="BG56" s="343"/>
      <c r="BH56" s="606"/>
      <c r="BI56" s="606"/>
      <c r="BJ56" s="606"/>
      <c r="BK56" s="606"/>
      <c r="BL56" s="606"/>
      <c r="BM56" s="606"/>
      <c r="BN56" s="606"/>
      <c r="BO56" s="606"/>
      <c r="BP56" s="606"/>
      <c r="BQ56" s="606"/>
      <c r="BR56" s="606"/>
      <c r="BS56" s="606"/>
      <c r="BT56" s="606"/>
      <c r="BU56" s="343"/>
      <c r="BV56" s="343"/>
      <c r="BW56" s="343"/>
      <c r="BX56" s="606"/>
      <c r="BY56" s="606"/>
      <c r="BZ56" s="606"/>
      <c r="CA56" s="606"/>
      <c r="CB56" s="326"/>
      <c r="CC56" s="343"/>
      <c r="CD56" s="606"/>
      <c r="CE56" s="606"/>
      <c r="CF56" s="326"/>
      <c r="CG56" s="343"/>
      <c r="CH56" s="606"/>
      <c r="CI56" s="606"/>
      <c r="CJ56" s="606"/>
      <c r="CK56" s="606"/>
      <c r="CL56" s="606"/>
      <c r="CM56" s="606"/>
      <c r="CN56" s="606"/>
      <c r="CO56" s="606"/>
      <c r="CP56" s="606"/>
      <c r="CQ56" s="606"/>
      <c r="CR56" s="606"/>
      <c r="CS56" s="186">
        <f t="shared" si="23"/>
        <v>0</v>
      </c>
      <c r="CT56" s="606"/>
      <c r="CU56" s="187">
        <f t="shared" si="24"/>
        <v>0</v>
      </c>
      <c r="CV56" s="606"/>
      <c r="CW56" s="343"/>
      <c r="CX56" s="343"/>
      <c r="CY56" s="343"/>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425">
        <f t="shared" si="25"/>
        <v>0</v>
      </c>
      <c r="FJ56" s="82"/>
      <c r="FK56" s="426">
        <f t="shared" si="26"/>
        <v>0</v>
      </c>
    </row>
    <row r="57" spans="1:168" s="3" customFormat="1" ht="18" hidden="1" customHeight="1" x14ac:dyDescent="0.2">
      <c r="A57" s="780"/>
      <c r="B57" s="606"/>
      <c r="C57" s="606"/>
      <c r="D57" s="326"/>
      <c r="E57" s="779"/>
      <c r="F57" s="214"/>
      <c r="G57" s="187"/>
      <c r="H57" s="326"/>
      <c r="I57" s="811"/>
      <c r="J57" s="343"/>
      <c r="K57" s="187"/>
      <c r="L57" s="326"/>
      <c r="M57" s="606"/>
      <c r="N57" s="606"/>
      <c r="O57" s="326"/>
      <c r="P57" s="326"/>
      <c r="Q57" s="811"/>
      <c r="R57" s="214"/>
      <c r="S57" s="187"/>
      <c r="T57" s="326"/>
      <c r="U57" s="606"/>
      <c r="V57" s="606"/>
      <c r="W57" s="326"/>
      <c r="X57" s="326"/>
      <c r="Y57" s="568"/>
      <c r="Z57" s="606"/>
      <c r="AA57" s="609"/>
      <c r="AB57" s="606"/>
      <c r="AC57" s="606"/>
      <c r="AD57" s="606"/>
      <c r="AE57" s="606"/>
      <c r="AF57" s="606"/>
      <c r="AG57" s="606"/>
      <c r="AH57" s="606"/>
      <c r="AI57" s="606"/>
      <c r="AJ57" s="606"/>
      <c r="AK57" s="606"/>
      <c r="AL57" s="606"/>
      <c r="AM57" s="606"/>
      <c r="AN57" s="606"/>
      <c r="AO57" s="606"/>
      <c r="AP57" s="606"/>
      <c r="AQ57" s="606"/>
      <c r="AR57" s="606"/>
      <c r="AS57" s="343"/>
      <c r="AT57" s="343"/>
      <c r="AU57" s="343"/>
      <c r="AV57" s="606"/>
      <c r="AW57" s="606"/>
      <c r="AX57" s="606"/>
      <c r="AY57" s="606"/>
      <c r="AZ57" s="606"/>
      <c r="BA57" s="343"/>
      <c r="BB57" s="343"/>
      <c r="BC57" s="343"/>
      <c r="BD57" s="606"/>
      <c r="BE57" s="343"/>
      <c r="BF57" s="343"/>
      <c r="BG57" s="343"/>
      <c r="BH57" s="606"/>
      <c r="BI57" s="606"/>
      <c r="BJ57" s="606"/>
      <c r="BK57" s="606"/>
      <c r="BL57" s="606"/>
      <c r="BM57" s="606"/>
      <c r="BN57" s="606"/>
      <c r="BO57" s="606"/>
      <c r="BP57" s="606"/>
      <c r="BQ57" s="606"/>
      <c r="BR57" s="606"/>
      <c r="BS57" s="606"/>
      <c r="BT57" s="606"/>
      <c r="BU57" s="343"/>
      <c r="BV57" s="343"/>
      <c r="BW57" s="343"/>
      <c r="BX57" s="606"/>
      <c r="BY57" s="606"/>
      <c r="BZ57" s="606"/>
      <c r="CA57" s="606"/>
      <c r="CB57" s="326"/>
      <c r="CC57" s="343"/>
      <c r="CD57" s="606"/>
      <c r="CE57" s="606"/>
      <c r="CF57" s="326"/>
      <c r="CG57" s="343"/>
      <c r="CH57" s="606"/>
      <c r="CI57" s="606"/>
      <c r="CJ57" s="606"/>
      <c r="CK57" s="606"/>
      <c r="CL57" s="606"/>
      <c r="CM57" s="606"/>
      <c r="CN57" s="606"/>
      <c r="CO57" s="606"/>
      <c r="CP57" s="606"/>
      <c r="CQ57" s="606"/>
      <c r="CR57" s="606"/>
      <c r="CS57" s="186">
        <f t="shared" si="23"/>
        <v>0</v>
      </c>
      <c r="CT57" s="606"/>
      <c r="CU57" s="187">
        <f t="shared" si="24"/>
        <v>0</v>
      </c>
      <c r="CV57" s="606"/>
      <c r="CW57" s="343"/>
      <c r="CX57" s="343"/>
      <c r="CY57" s="343"/>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425">
        <f t="shared" si="25"/>
        <v>0</v>
      </c>
      <c r="FJ57" s="82"/>
      <c r="FK57" s="426">
        <f t="shared" si="26"/>
        <v>0</v>
      </c>
    </row>
    <row r="58" spans="1:168" s="3" customFormat="1" ht="18" hidden="1" customHeight="1" x14ac:dyDescent="0.25">
      <c r="A58" s="7" t="s">
        <v>134</v>
      </c>
      <c r="B58" s="614"/>
      <c r="C58" s="614"/>
      <c r="D58" s="383"/>
      <c r="E58" s="190">
        <f>SUM(E43:E57)</f>
        <v>0</v>
      </c>
      <c r="F58" s="344"/>
      <c r="G58" s="192">
        <f>SUM(G43:G57)</f>
        <v>0</v>
      </c>
      <c r="H58" s="383"/>
      <c r="I58" s="190">
        <f>SUM(I43:I57)</f>
        <v>0</v>
      </c>
      <c r="J58" s="344"/>
      <c r="K58" s="192">
        <f>SUM(K43:K57)</f>
        <v>0</v>
      </c>
      <c r="L58" s="383"/>
      <c r="M58" s="614"/>
      <c r="N58" s="614"/>
      <c r="O58" s="383"/>
      <c r="P58" s="383"/>
      <c r="Q58" s="190">
        <f>SUM(Q43:Q57)</f>
        <v>0</v>
      </c>
      <c r="R58" s="344"/>
      <c r="S58" s="192">
        <f>SUM(S43:S57)</f>
        <v>0</v>
      </c>
      <c r="T58" s="383"/>
      <c r="U58" s="614"/>
      <c r="V58" s="614"/>
      <c r="W58" s="383"/>
      <c r="X58" s="383"/>
      <c r="Y58" s="190">
        <f>SUM(Y43:Y57)</f>
        <v>0</v>
      </c>
      <c r="Z58" s="614"/>
      <c r="AA58" s="424">
        <f>SUM(AA43:AA57)</f>
        <v>0</v>
      </c>
      <c r="AB58" s="614"/>
      <c r="AC58" s="614"/>
      <c r="AD58" s="614"/>
      <c r="AE58" s="614"/>
      <c r="AF58" s="614"/>
      <c r="AG58" s="614"/>
      <c r="AH58" s="614"/>
      <c r="AI58" s="614"/>
      <c r="AJ58" s="614"/>
      <c r="AK58" s="614"/>
      <c r="AL58" s="614"/>
      <c r="AM58" s="614"/>
      <c r="AN58" s="614"/>
      <c r="AO58" s="614"/>
      <c r="AP58" s="614"/>
      <c r="AQ58" s="614"/>
      <c r="AR58" s="614"/>
      <c r="AS58" s="320"/>
      <c r="AT58" s="344"/>
      <c r="AU58" s="320"/>
      <c r="AV58" s="614"/>
      <c r="AW58" s="614"/>
      <c r="AX58" s="614"/>
      <c r="AY58" s="614"/>
      <c r="AZ58" s="614"/>
      <c r="BA58" s="320"/>
      <c r="BB58" s="344"/>
      <c r="BC58" s="320"/>
      <c r="BD58" s="614"/>
      <c r="BE58" s="320"/>
      <c r="BF58" s="344"/>
      <c r="BG58" s="320"/>
      <c r="BH58" s="614"/>
      <c r="BI58" s="614"/>
      <c r="BJ58" s="614"/>
      <c r="BK58" s="614"/>
      <c r="BL58" s="614"/>
      <c r="BM58" s="614"/>
      <c r="BN58" s="614"/>
      <c r="BO58" s="614"/>
      <c r="BP58" s="614"/>
      <c r="BQ58" s="614"/>
      <c r="BR58" s="614"/>
      <c r="BS58" s="614"/>
      <c r="BT58" s="614"/>
      <c r="BU58" s="320"/>
      <c r="BV58" s="344"/>
      <c r="BW58" s="320"/>
      <c r="BX58" s="614"/>
      <c r="BY58" s="614"/>
      <c r="BZ58" s="614"/>
      <c r="CA58" s="614"/>
      <c r="CB58" s="383"/>
      <c r="CC58" s="320"/>
      <c r="CD58" s="614"/>
      <c r="CE58" s="444"/>
      <c r="CF58" s="383"/>
      <c r="CG58" s="320"/>
      <c r="CH58" s="614"/>
      <c r="CI58" s="444"/>
      <c r="CJ58" s="614"/>
      <c r="CK58" s="614"/>
      <c r="CL58" s="614"/>
      <c r="CM58" s="614"/>
      <c r="CN58" s="614"/>
      <c r="CO58" s="614"/>
      <c r="CP58" s="614"/>
      <c r="CQ58" s="614"/>
      <c r="CR58" s="615"/>
      <c r="CS58" s="428">
        <f>SUM(CS43:CS57)</f>
        <v>0</v>
      </c>
      <c r="CT58" s="616"/>
      <c r="CU58" s="424">
        <f>SUM(CU43:CU57)</f>
        <v>0</v>
      </c>
      <c r="CV58" s="617"/>
      <c r="CW58" s="320"/>
      <c r="CX58" s="344"/>
      <c r="CY58" s="320"/>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c r="EN58" s="83"/>
      <c r="EO58" s="83"/>
      <c r="EP58" s="83"/>
      <c r="EQ58" s="83"/>
      <c r="ER58" s="83"/>
      <c r="ES58" s="83"/>
      <c r="ET58" s="83"/>
      <c r="EU58" s="83"/>
      <c r="EV58" s="83"/>
      <c r="EW58" s="83"/>
      <c r="EX58" s="83"/>
      <c r="EY58" s="83"/>
      <c r="EZ58" s="83"/>
      <c r="FA58" s="83"/>
      <c r="FB58" s="83"/>
      <c r="FC58" s="83"/>
      <c r="FD58" s="83"/>
      <c r="FE58" s="83"/>
      <c r="FF58" s="83"/>
      <c r="FG58" s="83"/>
      <c r="FH58" s="83"/>
      <c r="FI58" s="6">
        <f>SUM(FI43:FI57)</f>
        <v>0</v>
      </c>
      <c r="FJ58" s="83"/>
      <c r="FK58" s="427">
        <f>SUM(FK43:FK57)</f>
        <v>0</v>
      </c>
    </row>
    <row r="59" spans="1:168" s="3" customFormat="1" ht="18" hidden="1" customHeight="1" x14ac:dyDescent="0.2">
      <c r="A59" s="595"/>
      <c r="C59" s="596"/>
      <c r="D59" s="207"/>
      <c r="E59" s="206"/>
      <c r="F59" s="206"/>
      <c r="G59" s="206"/>
      <c r="H59" s="207"/>
      <c r="I59" s="206"/>
      <c r="J59" s="206"/>
      <c r="K59" s="597"/>
      <c r="L59" s="207"/>
      <c r="M59" s="206"/>
      <c r="N59" s="206"/>
      <c r="O59" s="206"/>
      <c r="P59" s="207"/>
      <c r="Q59" s="206"/>
      <c r="R59" s="206"/>
      <c r="S59" s="206"/>
      <c r="T59" s="207"/>
      <c r="U59" s="206"/>
      <c r="V59" s="207"/>
      <c r="W59" s="206"/>
      <c r="X59" s="207"/>
      <c r="Y59" s="206"/>
      <c r="Z59" s="207"/>
      <c r="AA59" s="206"/>
      <c r="AB59" s="207"/>
      <c r="AC59" s="206"/>
      <c r="AD59" s="207"/>
      <c r="AE59" s="206"/>
      <c r="AF59" s="207"/>
      <c r="AG59" s="206"/>
      <c r="AH59" s="207"/>
      <c r="AI59" s="206"/>
      <c r="AJ59" s="207"/>
      <c r="AK59" s="206"/>
      <c r="AL59" s="207"/>
      <c r="AM59" s="206"/>
      <c r="AN59" s="207"/>
      <c r="AO59" s="206"/>
      <c r="AP59" s="207"/>
      <c r="AQ59" s="206"/>
      <c r="AR59" s="207"/>
      <c r="AS59" s="206"/>
      <c r="AT59" s="207"/>
      <c r="AU59" s="206"/>
      <c r="AV59" s="207"/>
      <c r="AW59" s="206"/>
      <c r="AX59" s="207"/>
      <c r="AY59" s="206"/>
      <c r="AZ59" s="207"/>
      <c r="BA59" s="206"/>
      <c r="BB59" s="207"/>
      <c r="BC59" s="206"/>
      <c r="BD59" s="207"/>
      <c r="BE59" s="206"/>
      <c r="BF59" s="207"/>
      <c r="BG59" s="206"/>
      <c r="BH59" s="207"/>
      <c r="BI59" s="206"/>
      <c r="BJ59" s="207"/>
      <c r="BK59" s="206"/>
      <c r="BL59" s="207"/>
      <c r="BM59" s="206"/>
      <c r="BN59" s="207"/>
      <c r="BO59" s="206"/>
      <c r="BP59" s="207"/>
      <c r="BQ59" s="206"/>
      <c r="BR59" s="207"/>
      <c r="BS59" s="206"/>
      <c r="BT59" s="207"/>
      <c r="BU59" s="206"/>
      <c r="BV59" s="207"/>
      <c r="BW59" s="206"/>
      <c r="BX59" s="207"/>
      <c r="BY59" s="206"/>
      <c r="BZ59" s="207"/>
      <c r="CA59" s="206"/>
      <c r="CB59" s="206"/>
      <c r="CC59" s="206"/>
      <c r="CD59" s="206"/>
      <c r="CE59" s="206"/>
      <c r="CF59" s="206"/>
      <c r="CG59" s="206"/>
      <c r="CH59" s="206"/>
      <c r="CI59" s="206"/>
      <c r="CJ59" s="207"/>
      <c r="CK59" s="206"/>
      <c r="CL59" s="207"/>
      <c r="CM59" s="206"/>
      <c r="CN59" s="207"/>
      <c r="CO59" s="206"/>
      <c r="CP59" s="207"/>
      <c r="CQ59" s="206"/>
      <c r="CR59" s="205"/>
      <c r="CS59" s="206"/>
      <c r="CT59" s="206"/>
      <c r="CU59" s="206"/>
      <c r="CV59" s="205"/>
      <c r="CW59" s="206"/>
      <c r="CX59" s="207"/>
      <c r="CY59" s="206"/>
      <c r="CZ59" s="207"/>
      <c r="DA59" s="206"/>
      <c r="DB59" s="207"/>
      <c r="DC59" s="206"/>
      <c r="DD59" s="207"/>
      <c r="DE59" s="206"/>
      <c r="DF59" s="207"/>
      <c r="DG59" s="206"/>
      <c r="DH59" s="207"/>
      <c r="DI59" s="206"/>
      <c r="DJ59" s="207"/>
      <c r="DK59" s="206"/>
      <c r="DL59" s="207"/>
      <c r="DM59" s="206"/>
      <c r="DN59" s="207"/>
      <c r="DO59" s="206"/>
      <c r="DP59" s="207"/>
      <c r="DQ59" s="206"/>
      <c r="DR59" s="598"/>
      <c r="DS59" s="208"/>
      <c r="DT59" s="207"/>
      <c r="DU59" s="206"/>
      <c r="DV59" s="598"/>
      <c r="DW59" s="208"/>
      <c r="DX59" s="207"/>
      <c r="DY59" s="206"/>
      <c r="DZ59" s="598"/>
      <c r="EA59" s="208"/>
      <c r="EB59" s="207"/>
      <c r="EC59" s="206"/>
      <c r="ED59" s="598"/>
      <c r="EE59" s="208"/>
      <c r="EF59" s="207"/>
      <c r="EG59" s="206"/>
      <c r="EH59" s="598"/>
      <c r="EI59" s="208"/>
      <c r="EJ59" s="207"/>
      <c r="EK59" s="206"/>
      <c r="EL59" s="598"/>
      <c r="EM59" s="208"/>
      <c r="EN59" s="207"/>
      <c r="EO59" s="206"/>
      <c r="EP59" s="598"/>
      <c r="EQ59" s="208"/>
      <c r="ER59" s="207"/>
      <c r="ES59" s="206"/>
      <c r="ET59" s="206"/>
      <c r="EU59" s="206"/>
      <c r="EV59" s="207"/>
      <c r="EW59" s="208"/>
      <c r="EX59" s="208"/>
      <c r="EY59" s="208"/>
      <c r="EZ59" s="207"/>
      <c r="FA59" s="208"/>
      <c r="FB59" s="208"/>
      <c r="FC59" s="208"/>
      <c r="FD59" s="207"/>
      <c r="FE59" s="208"/>
      <c r="FF59" s="208"/>
      <c r="FG59" s="208"/>
      <c r="FH59" s="207"/>
      <c r="FI59" s="208"/>
      <c r="FJ59" s="207"/>
      <c r="FK59" s="206"/>
    </row>
    <row r="60" spans="1:168" s="3" customFormat="1" ht="18" customHeight="1" x14ac:dyDescent="0.25">
      <c r="A60" s="139" t="s">
        <v>4</v>
      </c>
      <c r="B60" s="380"/>
      <c r="C60" s="618"/>
      <c r="D60" s="212"/>
      <c r="E60" s="209"/>
      <c r="F60" s="209"/>
      <c r="G60" s="209"/>
      <c r="H60" s="209"/>
      <c r="I60" s="209"/>
      <c r="J60" s="209"/>
      <c r="K60" s="619"/>
      <c r="L60" s="212"/>
      <c r="M60" s="209"/>
      <c r="N60" s="209"/>
      <c r="O60" s="209"/>
      <c r="P60" s="212"/>
      <c r="Q60" s="209"/>
      <c r="R60" s="209"/>
      <c r="S60" s="209"/>
      <c r="T60" s="620"/>
      <c r="U60" s="209"/>
      <c r="V60" s="620"/>
      <c r="W60" s="209"/>
      <c r="X60" s="620"/>
      <c r="Y60" s="209"/>
      <c r="Z60" s="620"/>
      <c r="AA60" s="209"/>
      <c r="AB60" s="620"/>
      <c r="AC60" s="209"/>
      <c r="AD60" s="620"/>
      <c r="AE60" s="209"/>
      <c r="AF60" s="620"/>
      <c r="AG60" s="209"/>
      <c r="AH60" s="620"/>
      <c r="AI60" s="209"/>
      <c r="AJ60" s="620"/>
      <c r="AK60" s="209"/>
      <c r="AL60" s="620"/>
      <c r="AM60" s="209"/>
      <c r="AN60" s="620"/>
      <c r="AO60" s="209"/>
      <c r="AP60" s="620"/>
      <c r="AQ60" s="209"/>
      <c r="AR60" s="620"/>
      <c r="AS60" s="209"/>
      <c r="AT60" s="620"/>
      <c r="AU60" s="209"/>
      <c r="AV60" s="620"/>
      <c r="AW60" s="209"/>
      <c r="AX60" s="620"/>
      <c r="AY60" s="209"/>
      <c r="AZ60" s="620"/>
      <c r="BA60" s="209"/>
      <c r="BB60" s="620"/>
      <c r="BC60" s="209"/>
      <c r="BD60" s="620"/>
      <c r="BE60" s="209"/>
      <c r="BF60" s="620"/>
      <c r="BG60" s="209"/>
      <c r="BH60" s="620"/>
      <c r="BI60" s="209"/>
      <c r="BJ60" s="620"/>
      <c r="BK60" s="209"/>
      <c r="BL60" s="620"/>
      <c r="BM60" s="209"/>
      <c r="BN60" s="620"/>
      <c r="BO60" s="209"/>
      <c r="BP60" s="620"/>
      <c r="BQ60" s="209"/>
      <c r="BR60" s="620"/>
      <c r="BS60" s="209"/>
      <c r="BT60" s="620"/>
      <c r="BU60" s="209"/>
      <c r="BV60" s="620"/>
      <c r="BW60" s="209"/>
      <c r="BX60" s="620"/>
      <c r="BY60" s="209"/>
      <c r="BZ60" s="620"/>
      <c r="CA60" s="209"/>
      <c r="CB60" s="209"/>
      <c r="CC60" s="209"/>
      <c r="CD60" s="209"/>
      <c r="CE60" s="209"/>
      <c r="CF60" s="209"/>
      <c r="CG60" s="209"/>
      <c r="CH60" s="209"/>
      <c r="CI60" s="209"/>
      <c r="CJ60" s="620"/>
      <c r="CK60" s="209"/>
      <c r="CL60" s="620"/>
      <c r="CM60" s="209"/>
      <c r="CN60" s="620"/>
      <c r="CO60" s="209"/>
      <c r="CP60" s="620"/>
      <c r="CQ60" s="209"/>
      <c r="CR60" s="209"/>
      <c r="CS60" s="209"/>
      <c r="CT60" s="209"/>
      <c r="CU60" s="210"/>
      <c r="CV60" s="212"/>
      <c r="CW60" s="209"/>
      <c r="CX60" s="212"/>
      <c r="CY60" s="209"/>
      <c r="CZ60" s="212"/>
      <c r="DA60" s="209"/>
      <c r="DB60" s="212"/>
      <c r="DC60" s="209"/>
      <c r="DD60" s="212"/>
      <c r="DE60" s="209"/>
      <c r="DF60" s="212"/>
      <c r="DG60" s="209"/>
      <c r="DH60" s="620"/>
      <c r="DI60" s="209"/>
      <c r="DJ60" s="620"/>
      <c r="DK60" s="209"/>
      <c r="DL60" s="620"/>
      <c r="DM60" s="209"/>
      <c r="DN60" s="620"/>
      <c r="DO60" s="209"/>
      <c r="DP60" s="620"/>
      <c r="DQ60" s="209"/>
      <c r="DR60" s="621"/>
      <c r="DS60" s="211"/>
      <c r="DT60" s="620"/>
      <c r="DU60" s="209"/>
      <c r="DV60" s="621"/>
      <c r="DW60" s="211"/>
      <c r="DX60" s="620"/>
      <c r="DY60" s="209"/>
      <c r="DZ60" s="621"/>
      <c r="EA60" s="211"/>
      <c r="EB60" s="620"/>
      <c r="EC60" s="209"/>
      <c r="ED60" s="621"/>
      <c r="EE60" s="211"/>
      <c r="EF60" s="620"/>
      <c r="EG60" s="209"/>
      <c r="EH60" s="621"/>
      <c r="EI60" s="211"/>
      <c r="EJ60" s="620"/>
      <c r="EK60" s="209"/>
      <c r="EL60" s="621"/>
      <c r="EM60" s="211"/>
      <c r="EN60" s="620"/>
      <c r="EO60" s="209"/>
      <c r="EP60" s="621"/>
      <c r="EQ60" s="211"/>
      <c r="ER60" s="209"/>
      <c r="ES60" s="209"/>
      <c r="ET60" s="209"/>
      <c r="EU60" s="210"/>
      <c r="EV60" s="209"/>
      <c r="EW60" s="211"/>
      <c r="EX60" s="211"/>
      <c r="EY60" s="211"/>
      <c r="EZ60" s="209"/>
      <c r="FA60" s="211"/>
      <c r="FB60" s="211"/>
      <c r="FC60" s="211"/>
      <c r="FD60" s="211"/>
      <c r="FE60" s="211"/>
      <c r="FF60" s="211"/>
      <c r="FG60" s="211"/>
      <c r="FH60" s="211"/>
      <c r="FI60" s="211"/>
      <c r="FJ60" s="212"/>
      <c r="FK60" s="210"/>
      <c r="FL60" s="323"/>
    </row>
    <row r="61" spans="1:168" s="3" customFormat="1" ht="18" customHeight="1" x14ac:dyDescent="0.2">
      <c r="A61" s="140" t="s">
        <v>63</v>
      </c>
      <c r="B61" s="622"/>
      <c r="C61" s="623"/>
      <c r="D61" s="332"/>
      <c r="E61" s="779"/>
      <c r="F61" s="213"/>
      <c r="G61" s="624"/>
      <c r="H61" s="213"/>
      <c r="I61" s="811"/>
      <c r="J61" s="213"/>
      <c r="K61" s="574"/>
      <c r="L61" s="213"/>
      <c r="M61" s="779"/>
      <c r="N61" s="213"/>
      <c r="O61" s="188"/>
      <c r="P61" s="213"/>
      <c r="Q61" s="811"/>
      <c r="R61" s="213"/>
      <c r="S61" s="188"/>
      <c r="T61" s="213"/>
      <c r="U61" s="625"/>
      <c r="V61" s="213"/>
      <c r="W61" s="626"/>
      <c r="X61" s="213"/>
      <c r="Y61" s="625"/>
      <c r="Z61" s="213"/>
      <c r="AA61" s="626"/>
      <c r="AB61" s="213"/>
      <c r="AC61" s="568"/>
      <c r="AD61" s="213"/>
      <c r="AE61" s="626"/>
      <c r="AF61" s="213"/>
      <c r="AG61" s="568"/>
      <c r="AH61" s="213"/>
      <c r="AI61" s="626"/>
      <c r="AJ61" s="213"/>
      <c r="AK61" s="568"/>
      <c r="AL61" s="213"/>
      <c r="AM61" s="626"/>
      <c r="AN61" s="213"/>
      <c r="AO61" s="568"/>
      <c r="AP61" s="213"/>
      <c r="AQ61" s="626"/>
      <c r="AR61" s="213"/>
      <c r="AS61" s="568"/>
      <c r="AT61" s="213"/>
      <c r="AU61" s="626"/>
      <c r="AV61" s="213"/>
      <c r="AW61" s="568"/>
      <c r="AX61" s="213"/>
      <c r="AY61" s="626"/>
      <c r="AZ61" s="213"/>
      <c r="BA61" s="568"/>
      <c r="BB61" s="213"/>
      <c r="BC61" s="626"/>
      <c r="BD61" s="213"/>
      <c r="BE61" s="568"/>
      <c r="BF61" s="213"/>
      <c r="BG61" s="626"/>
      <c r="BH61" s="213"/>
      <c r="BI61" s="568"/>
      <c r="BJ61" s="213"/>
      <c r="BK61" s="626"/>
      <c r="BL61" s="213"/>
      <c r="BM61" s="568"/>
      <c r="BN61" s="213"/>
      <c r="BO61" s="626"/>
      <c r="BP61" s="213"/>
      <c r="BQ61" s="568"/>
      <c r="BR61" s="213"/>
      <c r="BS61" s="626"/>
      <c r="BT61" s="213"/>
      <c r="BU61" s="568"/>
      <c r="BV61" s="213"/>
      <c r="BW61" s="626"/>
      <c r="BX61" s="213"/>
      <c r="BY61" s="568"/>
      <c r="BZ61" s="213"/>
      <c r="CA61" s="626"/>
      <c r="CB61" s="481"/>
      <c r="CC61" s="342"/>
      <c r="CD61" s="342"/>
      <c r="CE61" s="342"/>
      <c r="CF61" s="342"/>
      <c r="CG61" s="342"/>
      <c r="CH61" s="342"/>
      <c r="CI61" s="342"/>
      <c r="CJ61" s="332"/>
      <c r="CK61" s="568"/>
      <c r="CL61" s="213"/>
      <c r="CM61" s="626"/>
      <c r="CN61" s="213"/>
      <c r="CO61" s="568"/>
      <c r="CP61" s="213"/>
      <c r="CQ61" s="626"/>
      <c r="CR61" s="213"/>
      <c r="CS61" s="186">
        <f>E61+I61+M61+U61+Y61+AC61+Q61+AG61+AK61+AO61+AS61+AW61+BA61+BE61+BI61+BM61+BQ61+BU61+BY61+CC61+CG61+CK61+CO61</f>
        <v>0</v>
      </c>
      <c r="CT61" s="213"/>
      <c r="CU61" s="187">
        <f t="shared" ref="CU61:CU94" si="27">G61+K61+O61+W61+AA61+AE61+S61+AI61+AM61+AQ61+AU61+AY61+BC61+BG61+BK61+BO61+BS61+BW61+CA61+CE61+CI61+CM61+CQ61</f>
        <v>0</v>
      </c>
      <c r="CV61" s="213"/>
      <c r="CW61" s="625"/>
      <c r="CX61" s="213"/>
      <c r="CY61" s="188"/>
      <c r="CZ61" s="213"/>
      <c r="DA61" s="625"/>
      <c r="DB61" s="213"/>
      <c r="DC61" s="188"/>
      <c r="DD61" s="213"/>
      <c r="DE61" s="242"/>
      <c r="DF61" s="213"/>
      <c r="DG61" s="188"/>
      <c r="DH61" s="213"/>
      <c r="DI61" s="186"/>
      <c r="DJ61" s="213"/>
      <c r="DK61" s="626"/>
      <c r="DL61" s="213"/>
      <c r="DM61" s="186"/>
      <c r="DN61" s="213"/>
      <c r="DO61" s="626"/>
      <c r="DP61" s="213"/>
      <c r="DQ61" s="186"/>
      <c r="DR61" s="213"/>
      <c r="DS61" s="626"/>
      <c r="DT61" s="213"/>
      <c r="DU61" s="186"/>
      <c r="DV61" s="213"/>
      <c r="DW61" s="626"/>
      <c r="DX61" s="213"/>
      <c r="DY61" s="186"/>
      <c r="DZ61" s="213"/>
      <c r="EA61" s="626"/>
      <c r="EB61" s="213"/>
      <c r="EC61" s="186"/>
      <c r="ED61" s="213"/>
      <c r="EE61" s="626"/>
      <c r="EF61" s="213"/>
      <c r="EG61" s="186"/>
      <c r="EH61" s="213"/>
      <c r="EI61" s="626"/>
      <c r="EJ61" s="213"/>
      <c r="EK61" s="186"/>
      <c r="EL61" s="213"/>
      <c r="EM61" s="626"/>
      <c r="EN61" s="213"/>
      <c r="EO61" s="186"/>
      <c r="EP61" s="213"/>
      <c r="EQ61" s="626"/>
      <c r="ER61" s="213"/>
      <c r="ES61" s="186">
        <f t="shared" ref="ES61:ES93" si="28">CW61+DA61+DE61+DI61+DM61+DQ61+DU61+DY61+EC61+EG61+EK61+EO61</f>
        <v>0</v>
      </c>
      <c r="ET61" s="213"/>
      <c r="EU61" s="187">
        <f t="shared" ref="EU61:EU93" si="29">CY61+DC61+DG61+DK61+DO61+DS61+DW61+EA61+EE61+EI61+EM61+EQ61</f>
        <v>0</v>
      </c>
      <c r="EV61" s="213"/>
      <c r="EW61" s="591"/>
      <c r="EX61" s="213"/>
      <c r="EY61" s="188"/>
      <c r="EZ61" s="481"/>
      <c r="FA61" s="342"/>
      <c r="FB61" s="342"/>
      <c r="FC61" s="342"/>
      <c r="FD61" s="342"/>
      <c r="FE61" s="342"/>
      <c r="FF61" s="342"/>
      <c r="FG61" s="342"/>
      <c r="FH61" s="342"/>
      <c r="FI61" s="342"/>
      <c r="FJ61" s="342"/>
      <c r="FK61" s="332"/>
    </row>
    <row r="62" spans="1:168" s="3" customFormat="1" ht="18" customHeight="1" x14ac:dyDescent="0.2">
      <c r="A62" s="140" t="s">
        <v>64</v>
      </c>
      <c r="B62" s="627"/>
      <c r="C62" s="111"/>
      <c r="D62" s="255"/>
      <c r="E62" s="779"/>
      <c r="F62" s="214"/>
      <c r="G62" s="624"/>
      <c r="H62" s="214"/>
      <c r="I62" s="811"/>
      <c r="J62" s="214"/>
      <c r="K62" s="574"/>
      <c r="L62" s="214"/>
      <c r="M62" s="779"/>
      <c r="N62" s="214"/>
      <c r="O62" s="188"/>
      <c r="P62" s="214"/>
      <c r="Q62" s="811"/>
      <c r="R62" s="214"/>
      <c r="S62" s="188"/>
      <c r="T62" s="214"/>
      <c r="U62" s="625"/>
      <c r="V62" s="214"/>
      <c r="W62" s="624"/>
      <c r="X62" s="214"/>
      <c r="Y62" s="625"/>
      <c r="Z62" s="214"/>
      <c r="AA62" s="624"/>
      <c r="AB62" s="214"/>
      <c r="AC62" s="568"/>
      <c r="AD62" s="214"/>
      <c r="AE62" s="624"/>
      <c r="AF62" s="214"/>
      <c r="AG62" s="568"/>
      <c r="AH62" s="214"/>
      <c r="AI62" s="624"/>
      <c r="AJ62" s="214"/>
      <c r="AK62" s="568"/>
      <c r="AL62" s="214"/>
      <c r="AM62" s="624"/>
      <c r="AN62" s="214"/>
      <c r="AO62" s="568"/>
      <c r="AP62" s="214"/>
      <c r="AQ62" s="624"/>
      <c r="AR62" s="214"/>
      <c r="AS62" s="568"/>
      <c r="AT62" s="214"/>
      <c r="AU62" s="624"/>
      <c r="AV62" s="214"/>
      <c r="AW62" s="568"/>
      <c r="AX62" s="214"/>
      <c r="AY62" s="624"/>
      <c r="AZ62" s="214"/>
      <c r="BA62" s="568"/>
      <c r="BB62" s="214"/>
      <c r="BC62" s="624"/>
      <c r="BD62" s="214"/>
      <c r="BE62" s="568"/>
      <c r="BF62" s="214"/>
      <c r="BG62" s="624"/>
      <c r="BH62" s="214"/>
      <c r="BI62" s="568"/>
      <c r="BJ62" s="214"/>
      <c r="BK62" s="624"/>
      <c r="BL62" s="214"/>
      <c r="BM62" s="568"/>
      <c r="BN62" s="214"/>
      <c r="BO62" s="624"/>
      <c r="BP62" s="214"/>
      <c r="BQ62" s="568"/>
      <c r="BR62" s="214"/>
      <c r="BS62" s="624"/>
      <c r="BT62" s="214"/>
      <c r="BU62" s="568"/>
      <c r="BV62" s="214"/>
      <c r="BW62" s="624"/>
      <c r="BX62" s="214"/>
      <c r="BY62" s="568"/>
      <c r="BZ62" s="214"/>
      <c r="CA62" s="624"/>
      <c r="CB62" s="443"/>
      <c r="CC62" s="343"/>
      <c r="CD62" s="343"/>
      <c r="CE62" s="343"/>
      <c r="CF62" s="343"/>
      <c r="CG62" s="343"/>
      <c r="CH62" s="343"/>
      <c r="CI62" s="343"/>
      <c r="CJ62" s="255"/>
      <c r="CK62" s="568"/>
      <c r="CL62" s="214"/>
      <c r="CM62" s="624"/>
      <c r="CN62" s="214"/>
      <c r="CO62" s="568"/>
      <c r="CP62" s="214"/>
      <c r="CQ62" s="624"/>
      <c r="CR62" s="214"/>
      <c r="CS62" s="186">
        <f t="shared" ref="CS62:CS94" si="30">E62+I62+M62+U62+Y62+AC62+Q62+AG62+AK62+AO62+AS62+AW62+BA62+BE62+BI62+BM62+BQ62+BU62+BY62+CC62+CG62+CK62+CO62</f>
        <v>0</v>
      </c>
      <c r="CT62" s="214"/>
      <c r="CU62" s="187">
        <f t="shared" si="27"/>
        <v>0</v>
      </c>
      <c r="CV62" s="214"/>
      <c r="CW62" s="210"/>
      <c r="CX62" s="214"/>
      <c r="CY62" s="188"/>
      <c r="CZ62" s="214"/>
      <c r="DA62" s="210"/>
      <c r="DB62" s="214"/>
      <c r="DC62" s="188"/>
      <c r="DD62" s="214"/>
      <c r="DE62" s="209"/>
      <c r="DF62" s="214"/>
      <c r="DG62" s="188"/>
      <c r="DH62" s="214"/>
      <c r="DI62" s="186"/>
      <c r="DJ62" s="214"/>
      <c r="DK62" s="624"/>
      <c r="DL62" s="214"/>
      <c r="DM62" s="186"/>
      <c r="DN62" s="214"/>
      <c r="DO62" s="624"/>
      <c r="DP62" s="214"/>
      <c r="DQ62" s="186"/>
      <c r="DR62" s="214"/>
      <c r="DS62" s="624"/>
      <c r="DT62" s="214"/>
      <c r="DU62" s="186"/>
      <c r="DV62" s="214"/>
      <c r="DW62" s="624"/>
      <c r="DX62" s="214"/>
      <c r="DY62" s="186"/>
      <c r="DZ62" s="214"/>
      <c r="EA62" s="624"/>
      <c r="EB62" s="214"/>
      <c r="EC62" s="186"/>
      <c r="ED62" s="214"/>
      <c r="EE62" s="624"/>
      <c r="EF62" s="214"/>
      <c r="EG62" s="186"/>
      <c r="EH62" s="214"/>
      <c r="EI62" s="624"/>
      <c r="EJ62" s="214"/>
      <c r="EK62" s="186"/>
      <c r="EL62" s="214"/>
      <c r="EM62" s="624"/>
      <c r="EN62" s="214"/>
      <c r="EO62" s="186"/>
      <c r="EP62" s="214"/>
      <c r="EQ62" s="624"/>
      <c r="ER62" s="214"/>
      <c r="ES62" s="186">
        <f t="shared" si="28"/>
        <v>0</v>
      </c>
      <c r="ET62" s="214"/>
      <c r="EU62" s="187">
        <f t="shared" si="29"/>
        <v>0</v>
      </c>
      <c r="EV62" s="214"/>
      <c r="EW62" s="575"/>
      <c r="EX62" s="214"/>
      <c r="EY62" s="188"/>
      <c r="EZ62" s="443"/>
      <c r="FA62" s="343"/>
      <c r="FB62" s="343"/>
      <c r="FC62" s="343"/>
      <c r="FD62" s="343"/>
      <c r="FE62" s="343"/>
      <c r="FF62" s="343"/>
      <c r="FG62" s="343"/>
      <c r="FH62" s="343"/>
      <c r="FI62" s="343"/>
      <c r="FJ62" s="343"/>
      <c r="FK62" s="255"/>
    </row>
    <row r="63" spans="1:168" s="3" customFormat="1" ht="18" customHeight="1" x14ac:dyDescent="0.2">
      <c r="A63" s="140" t="s">
        <v>276</v>
      </c>
      <c r="B63" s="627"/>
      <c r="C63" s="111"/>
      <c r="D63" s="255"/>
      <c r="E63" s="779"/>
      <c r="F63" s="214"/>
      <c r="G63" s="624"/>
      <c r="H63" s="214"/>
      <c r="I63" s="811"/>
      <c r="J63" s="214"/>
      <c r="K63" s="574"/>
      <c r="L63" s="214"/>
      <c r="M63" s="779"/>
      <c r="N63" s="214"/>
      <c r="O63" s="188"/>
      <c r="P63" s="214"/>
      <c r="Q63" s="811"/>
      <c r="R63" s="214"/>
      <c r="S63" s="188"/>
      <c r="T63" s="214"/>
      <c r="U63" s="625"/>
      <c r="V63" s="214"/>
      <c r="W63" s="624"/>
      <c r="X63" s="214"/>
      <c r="Y63" s="625"/>
      <c r="Z63" s="214"/>
      <c r="AA63" s="624"/>
      <c r="AB63" s="214"/>
      <c r="AC63" s="568"/>
      <c r="AD63" s="214"/>
      <c r="AE63" s="624"/>
      <c r="AF63" s="214"/>
      <c r="AG63" s="568"/>
      <c r="AH63" s="214"/>
      <c r="AI63" s="624"/>
      <c r="AJ63" s="214"/>
      <c r="AK63" s="568"/>
      <c r="AL63" s="214"/>
      <c r="AM63" s="624"/>
      <c r="AN63" s="214"/>
      <c r="AO63" s="568"/>
      <c r="AP63" s="214"/>
      <c r="AQ63" s="624"/>
      <c r="AR63" s="214"/>
      <c r="AS63" s="568"/>
      <c r="AT63" s="214"/>
      <c r="AU63" s="624"/>
      <c r="AV63" s="214"/>
      <c r="AW63" s="568"/>
      <c r="AX63" s="214"/>
      <c r="AY63" s="624"/>
      <c r="AZ63" s="214"/>
      <c r="BA63" s="568"/>
      <c r="BB63" s="214"/>
      <c r="BC63" s="624"/>
      <c r="BD63" s="214"/>
      <c r="BE63" s="568"/>
      <c r="BF63" s="214"/>
      <c r="BG63" s="624"/>
      <c r="BH63" s="214"/>
      <c r="BI63" s="568"/>
      <c r="BJ63" s="214"/>
      <c r="BK63" s="624"/>
      <c r="BL63" s="214"/>
      <c r="BM63" s="568"/>
      <c r="BN63" s="214"/>
      <c r="BO63" s="624"/>
      <c r="BP63" s="214"/>
      <c r="BQ63" s="568"/>
      <c r="BR63" s="214"/>
      <c r="BS63" s="624"/>
      <c r="BT63" s="214"/>
      <c r="BU63" s="568"/>
      <c r="BV63" s="214"/>
      <c r="BW63" s="624"/>
      <c r="BX63" s="214"/>
      <c r="BY63" s="568"/>
      <c r="BZ63" s="214"/>
      <c r="CA63" s="624"/>
      <c r="CB63" s="443"/>
      <c r="CC63" s="343"/>
      <c r="CD63" s="343"/>
      <c r="CE63" s="343"/>
      <c r="CF63" s="343"/>
      <c r="CG63" s="343"/>
      <c r="CH63" s="343"/>
      <c r="CI63" s="343"/>
      <c r="CJ63" s="255"/>
      <c r="CK63" s="568"/>
      <c r="CL63" s="214"/>
      <c r="CM63" s="624"/>
      <c r="CN63" s="214"/>
      <c r="CO63" s="568"/>
      <c r="CP63" s="214"/>
      <c r="CQ63" s="624"/>
      <c r="CR63" s="214"/>
      <c r="CS63" s="186">
        <f t="shared" si="30"/>
        <v>0</v>
      </c>
      <c r="CT63" s="214"/>
      <c r="CU63" s="187">
        <f t="shared" si="27"/>
        <v>0</v>
      </c>
      <c r="CV63" s="214"/>
      <c r="CW63" s="210"/>
      <c r="CX63" s="214"/>
      <c r="CY63" s="188"/>
      <c r="CZ63" s="214"/>
      <c r="DA63" s="210"/>
      <c r="DB63" s="214"/>
      <c r="DC63" s="188"/>
      <c r="DD63" s="214"/>
      <c r="DE63" s="209"/>
      <c r="DF63" s="214"/>
      <c r="DG63" s="188"/>
      <c r="DH63" s="214"/>
      <c r="DI63" s="186"/>
      <c r="DJ63" s="214"/>
      <c r="DK63" s="624"/>
      <c r="DL63" s="214"/>
      <c r="DM63" s="186"/>
      <c r="DN63" s="214"/>
      <c r="DO63" s="624"/>
      <c r="DP63" s="214"/>
      <c r="DQ63" s="186"/>
      <c r="DR63" s="214"/>
      <c r="DS63" s="624"/>
      <c r="DT63" s="214"/>
      <c r="DU63" s="186"/>
      <c r="DV63" s="214"/>
      <c r="DW63" s="624"/>
      <c r="DX63" s="214"/>
      <c r="DY63" s="186"/>
      <c r="DZ63" s="214"/>
      <c r="EA63" s="624"/>
      <c r="EB63" s="214"/>
      <c r="EC63" s="186"/>
      <c r="ED63" s="214"/>
      <c r="EE63" s="624"/>
      <c r="EF63" s="214"/>
      <c r="EG63" s="186"/>
      <c r="EH63" s="214"/>
      <c r="EI63" s="624"/>
      <c r="EJ63" s="214"/>
      <c r="EK63" s="186"/>
      <c r="EL63" s="214"/>
      <c r="EM63" s="624"/>
      <c r="EN63" s="214"/>
      <c r="EO63" s="186"/>
      <c r="EP63" s="214"/>
      <c r="EQ63" s="624"/>
      <c r="ER63" s="214"/>
      <c r="ES63" s="186">
        <f t="shared" si="28"/>
        <v>0</v>
      </c>
      <c r="ET63" s="214"/>
      <c r="EU63" s="187">
        <f t="shared" si="29"/>
        <v>0</v>
      </c>
      <c r="EV63" s="214"/>
      <c r="EW63" s="575"/>
      <c r="EX63" s="214"/>
      <c r="EY63" s="188"/>
      <c r="EZ63" s="443"/>
      <c r="FA63" s="343"/>
      <c r="FB63" s="343"/>
      <c r="FC63" s="343"/>
      <c r="FD63" s="343"/>
      <c r="FE63" s="343"/>
      <c r="FF63" s="343"/>
      <c r="FG63" s="343"/>
      <c r="FH63" s="343"/>
      <c r="FI63" s="343"/>
      <c r="FJ63" s="343"/>
      <c r="FK63" s="255"/>
    </row>
    <row r="64" spans="1:168" s="3" customFormat="1" ht="18" customHeight="1" x14ac:dyDescent="0.2">
      <c r="A64" s="140" t="s">
        <v>65</v>
      </c>
      <c r="B64" s="627"/>
      <c r="C64" s="111"/>
      <c r="D64" s="255"/>
      <c r="E64" s="779"/>
      <c r="F64" s="214"/>
      <c r="G64" s="624"/>
      <c r="H64" s="214"/>
      <c r="I64" s="811"/>
      <c r="J64" s="214"/>
      <c r="K64" s="574"/>
      <c r="L64" s="214"/>
      <c r="M64" s="779"/>
      <c r="N64" s="214"/>
      <c r="O64" s="188"/>
      <c r="P64" s="214"/>
      <c r="Q64" s="811"/>
      <c r="R64" s="214"/>
      <c r="S64" s="188"/>
      <c r="T64" s="214"/>
      <c r="U64" s="625"/>
      <c r="V64" s="214"/>
      <c r="W64" s="624"/>
      <c r="X64" s="214"/>
      <c r="Y64" s="625"/>
      <c r="Z64" s="214"/>
      <c r="AA64" s="624"/>
      <c r="AB64" s="214"/>
      <c r="AC64" s="568"/>
      <c r="AD64" s="214"/>
      <c r="AE64" s="624"/>
      <c r="AF64" s="214"/>
      <c r="AG64" s="568"/>
      <c r="AH64" s="214"/>
      <c r="AI64" s="624"/>
      <c r="AJ64" s="214"/>
      <c r="AK64" s="568"/>
      <c r="AL64" s="214"/>
      <c r="AM64" s="624"/>
      <c r="AN64" s="214"/>
      <c r="AO64" s="568"/>
      <c r="AP64" s="214"/>
      <c r="AQ64" s="624"/>
      <c r="AR64" s="214"/>
      <c r="AS64" s="568"/>
      <c r="AT64" s="214"/>
      <c r="AU64" s="624"/>
      <c r="AV64" s="214"/>
      <c r="AW64" s="568"/>
      <c r="AX64" s="214"/>
      <c r="AY64" s="624"/>
      <c r="AZ64" s="214"/>
      <c r="BA64" s="568"/>
      <c r="BB64" s="214"/>
      <c r="BC64" s="624"/>
      <c r="BD64" s="214"/>
      <c r="BE64" s="568"/>
      <c r="BF64" s="214"/>
      <c r="BG64" s="624"/>
      <c r="BH64" s="214"/>
      <c r="BI64" s="568"/>
      <c r="BJ64" s="214"/>
      <c r="BK64" s="624"/>
      <c r="BL64" s="214"/>
      <c r="BM64" s="568"/>
      <c r="BN64" s="214"/>
      <c r="BO64" s="624"/>
      <c r="BP64" s="214"/>
      <c r="BQ64" s="568"/>
      <c r="BR64" s="214"/>
      <c r="BS64" s="624"/>
      <c r="BT64" s="214"/>
      <c r="BU64" s="568"/>
      <c r="BV64" s="214"/>
      <c r="BW64" s="624"/>
      <c r="BX64" s="214"/>
      <c r="BY64" s="568"/>
      <c r="BZ64" s="214"/>
      <c r="CA64" s="624"/>
      <c r="CB64" s="443"/>
      <c r="CC64" s="343"/>
      <c r="CD64" s="343"/>
      <c r="CE64" s="343"/>
      <c r="CF64" s="343"/>
      <c r="CG64" s="343"/>
      <c r="CH64" s="343"/>
      <c r="CI64" s="343"/>
      <c r="CJ64" s="255"/>
      <c r="CK64" s="568"/>
      <c r="CL64" s="214"/>
      <c r="CM64" s="624"/>
      <c r="CN64" s="214"/>
      <c r="CO64" s="568"/>
      <c r="CP64" s="214"/>
      <c r="CQ64" s="624"/>
      <c r="CR64" s="214"/>
      <c r="CS64" s="186">
        <f t="shared" si="30"/>
        <v>0</v>
      </c>
      <c r="CT64" s="214"/>
      <c r="CU64" s="187">
        <f t="shared" si="27"/>
        <v>0</v>
      </c>
      <c r="CV64" s="214"/>
      <c r="CW64" s="210"/>
      <c r="CX64" s="214"/>
      <c r="CY64" s="188"/>
      <c r="CZ64" s="214"/>
      <c r="DA64" s="210"/>
      <c r="DB64" s="214"/>
      <c r="DC64" s="188"/>
      <c r="DD64" s="214"/>
      <c r="DE64" s="209"/>
      <c r="DF64" s="214"/>
      <c r="DG64" s="188"/>
      <c r="DH64" s="214"/>
      <c r="DI64" s="186"/>
      <c r="DJ64" s="214"/>
      <c r="DK64" s="624"/>
      <c r="DL64" s="214"/>
      <c r="DM64" s="186"/>
      <c r="DN64" s="214"/>
      <c r="DO64" s="624"/>
      <c r="DP64" s="214"/>
      <c r="DQ64" s="186"/>
      <c r="DR64" s="214"/>
      <c r="DS64" s="624"/>
      <c r="DT64" s="214"/>
      <c r="DU64" s="186"/>
      <c r="DV64" s="214"/>
      <c r="DW64" s="624"/>
      <c r="DX64" s="214"/>
      <c r="DY64" s="186"/>
      <c r="DZ64" s="214"/>
      <c r="EA64" s="624"/>
      <c r="EB64" s="214"/>
      <c r="EC64" s="186"/>
      <c r="ED64" s="214"/>
      <c r="EE64" s="624"/>
      <c r="EF64" s="214"/>
      <c r="EG64" s="186"/>
      <c r="EH64" s="214"/>
      <c r="EI64" s="624"/>
      <c r="EJ64" s="214"/>
      <c r="EK64" s="186"/>
      <c r="EL64" s="214"/>
      <c r="EM64" s="624"/>
      <c r="EN64" s="214"/>
      <c r="EO64" s="186"/>
      <c r="EP64" s="214"/>
      <c r="EQ64" s="624"/>
      <c r="ER64" s="214"/>
      <c r="ES64" s="186">
        <f t="shared" si="28"/>
        <v>0</v>
      </c>
      <c r="ET64" s="214"/>
      <c r="EU64" s="187">
        <f t="shared" si="29"/>
        <v>0</v>
      </c>
      <c r="EV64" s="214"/>
      <c r="EW64" s="575"/>
      <c r="EX64" s="214"/>
      <c r="EY64" s="188"/>
      <c r="EZ64" s="443"/>
      <c r="FA64" s="343"/>
      <c r="FB64" s="343"/>
      <c r="FC64" s="343"/>
      <c r="FD64" s="343"/>
      <c r="FE64" s="343"/>
      <c r="FF64" s="343"/>
      <c r="FG64" s="343"/>
      <c r="FH64" s="343"/>
      <c r="FI64" s="343"/>
      <c r="FJ64" s="343"/>
      <c r="FK64" s="255"/>
    </row>
    <row r="65" spans="1:167" s="3" customFormat="1" ht="18" customHeight="1" x14ac:dyDescent="0.2">
      <c r="A65" s="140" t="s">
        <v>82</v>
      </c>
      <c r="B65" s="627"/>
      <c r="C65" s="111"/>
      <c r="D65" s="255"/>
      <c r="E65" s="779"/>
      <c r="F65" s="214"/>
      <c r="G65" s="624"/>
      <c r="H65" s="214"/>
      <c r="I65" s="811"/>
      <c r="J65" s="214"/>
      <c r="K65" s="574"/>
      <c r="L65" s="214"/>
      <c r="M65" s="779"/>
      <c r="N65" s="214"/>
      <c r="O65" s="188"/>
      <c r="P65" s="214"/>
      <c r="Q65" s="811"/>
      <c r="R65" s="214"/>
      <c r="S65" s="188"/>
      <c r="T65" s="214"/>
      <c r="U65" s="625"/>
      <c r="V65" s="214"/>
      <c r="W65" s="624"/>
      <c r="X65" s="214"/>
      <c r="Y65" s="625"/>
      <c r="Z65" s="214"/>
      <c r="AA65" s="624"/>
      <c r="AB65" s="214"/>
      <c r="AC65" s="568"/>
      <c r="AD65" s="214"/>
      <c r="AE65" s="624"/>
      <c r="AF65" s="214"/>
      <c r="AG65" s="568"/>
      <c r="AH65" s="214"/>
      <c r="AI65" s="624"/>
      <c r="AJ65" s="214"/>
      <c r="AK65" s="568"/>
      <c r="AL65" s="214"/>
      <c r="AM65" s="624"/>
      <c r="AN65" s="214"/>
      <c r="AO65" s="568"/>
      <c r="AP65" s="214"/>
      <c r="AQ65" s="624"/>
      <c r="AR65" s="214"/>
      <c r="AS65" s="568"/>
      <c r="AT65" s="214"/>
      <c r="AU65" s="624"/>
      <c r="AV65" s="214"/>
      <c r="AW65" s="568"/>
      <c r="AX65" s="214"/>
      <c r="AY65" s="624"/>
      <c r="AZ65" s="214"/>
      <c r="BA65" s="568"/>
      <c r="BB65" s="214"/>
      <c r="BC65" s="624"/>
      <c r="BD65" s="214"/>
      <c r="BE65" s="568"/>
      <c r="BF65" s="214"/>
      <c r="BG65" s="624"/>
      <c r="BH65" s="214"/>
      <c r="BI65" s="568"/>
      <c r="BJ65" s="214"/>
      <c r="BK65" s="624"/>
      <c r="BL65" s="214"/>
      <c r="BM65" s="568"/>
      <c r="BN65" s="214"/>
      <c r="BO65" s="624"/>
      <c r="BP65" s="214"/>
      <c r="BQ65" s="568"/>
      <c r="BR65" s="214"/>
      <c r="BS65" s="624"/>
      <c r="BT65" s="214"/>
      <c r="BU65" s="568"/>
      <c r="BV65" s="214"/>
      <c r="BW65" s="624"/>
      <c r="BX65" s="214"/>
      <c r="BY65" s="568"/>
      <c r="BZ65" s="214"/>
      <c r="CA65" s="624"/>
      <c r="CB65" s="443"/>
      <c r="CC65" s="343"/>
      <c r="CD65" s="343"/>
      <c r="CE65" s="343"/>
      <c r="CF65" s="343"/>
      <c r="CG65" s="343"/>
      <c r="CH65" s="343"/>
      <c r="CI65" s="343"/>
      <c r="CJ65" s="255"/>
      <c r="CK65" s="568"/>
      <c r="CL65" s="214"/>
      <c r="CM65" s="624"/>
      <c r="CN65" s="214"/>
      <c r="CO65" s="568"/>
      <c r="CP65" s="214"/>
      <c r="CQ65" s="624"/>
      <c r="CR65" s="214"/>
      <c r="CS65" s="186">
        <f t="shared" si="30"/>
        <v>0</v>
      </c>
      <c r="CT65" s="214"/>
      <c r="CU65" s="187">
        <f t="shared" si="27"/>
        <v>0</v>
      </c>
      <c r="CV65" s="214"/>
      <c r="CW65" s="210"/>
      <c r="CX65" s="214"/>
      <c r="CY65" s="188"/>
      <c r="CZ65" s="214"/>
      <c r="DA65" s="210"/>
      <c r="DB65" s="214"/>
      <c r="DC65" s="188"/>
      <c r="DD65" s="214"/>
      <c r="DE65" s="209"/>
      <c r="DF65" s="214"/>
      <c r="DG65" s="188"/>
      <c r="DH65" s="214"/>
      <c r="DI65" s="186"/>
      <c r="DJ65" s="214"/>
      <c r="DK65" s="624"/>
      <c r="DL65" s="214"/>
      <c r="DM65" s="186"/>
      <c r="DN65" s="214"/>
      <c r="DO65" s="624"/>
      <c r="DP65" s="214"/>
      <c r="DQ65" s="186"/>
      <c r="DR65" s="214"/>
      <c r="DS65" s="624"/>
      <c r="DT65" s="214"/>
      <c r="DU65" s="186"/>
      <c r="DV65" s="214"/>
      <c r="DW65" s="624"/>
      <c r="DX65" s="214"/>
      <c r="DY65" s="186"/>
      <c r="DZ65" s="214"/>
      <c r="EA65" s="624"/>
      <c r="EB65" s="214"/>
      <c r="EC65" s="186"/>
      <c r="ED65" s="214"/>
      <c r="EE65" s="624"/>
      <c r="EF65" s="214"/>
      <c r="EG65" s="186"/>
      <c r="EH65" s="214"/>
      <c r="EI65" s="624"/>
      <c r="EJ65" s="214"/>
      <c r="EK65" s="186"/>
      <c r="EL65" s="214"/>
      <c r="EM65" s="624"/>
      <c r="EN65" s="214"/>
      <c r="EO65" s="186"/>
      <c r="EP65" s="214"/>
      <c r="EQ65" s="624"/>
      <c r="ER65" s="214"/>
      <c r="ES65" s="186">
        <f t="shared" si="28"/>
        <v>0</v>
      </c>
      <c r="ET65" s="214"/>
      <c r="EU65" s="187">
        <f t="shared" si="29"/>
        <v>0</v>
      </c>
      <c r="EV65" s="214"/>
      <c r="EW65" s="575"/>
      <c r="EX65" s="214"/>
      <c r="EY65" s="188"/>
      <c r="EZ65" s="443"/>
      <c r="FA65" s="343"/>
      <c r="FB65" s="343"/>
      <c r="FC65" s="343"/>
      <c r="FD65" s="343"/>
      <c r="FE65" s="343"/>
      <c r="FF65" s="343"/>
      <c r="FG65" s="343"/>
      <c r="FH65" s="343"/>
      <c r="FI65" s="343"/>
      <c r="FJ65" s="343"/>
      <c r="FK65" s="255"/>
    </row>
    <row r="66" spans="1:167" s="3" customFormat="1" ht="18" customHeight="1" x14ac:dyDescent="0.2">
      <c r="A66" s="140" t="s">
        <v>66</v>
      </c>
      <c r="B66" s="627"/>
      <c r="C66" s="111"/>
      <c r="D66" s="255"/>
      <c r="E66" s="779"/>
      <c r="F66" s="214"/>
      <c r="G66" s="624"/>
      <c r="H66" s="214"/>
      <c r="I66" s="811"/>
      <c r="J66" s="214"/>
      <c r="K66" s="574"/>
      <c r="L66" s="214"/>
      <c r="M66" s="779"/>
      <c r="N66" s="214"/>
      <c r="O66" s="188"/>
      <c r="P66" s="214"/>
      <c r="Q66" s="811"/>
      <c r="R66" s="214"/>
      <c r="S66" s="188"/>
      <c r="T66" s="214"/>
      <c r="U66" s="625"/>
      <c r="V66" s="214"/>
      <c r="W66" s="624"/>
      <c r="X66" s="214"/>
      <c r="Y66" s="625"/>
      <c r="Z66" s="214"/>
      <c r="AA66" s="624"/>
      <c r="AB66" s="214"/>
      <c r="AC66" s="568"/>
      <c r="AD66" s="214"/>
      <c r="AE66" s="624"/>
      <c r="AF66" s="214"/>
      <c r="AG66" s="568"/>
      <c r="AH66" s="214"/>
      <c r="AI66" s="624"/>
      <c r="AJ66" s="214"/>
      <c r="AK66" s="568"/>
      <c r="AL66" s="214"/>
      <c r="AM66" s="624"/>
      <c r="AN66" s="214"/>
      <c r="AO66" s="568"/>
      <c r="AP66" s="214"/>
      <c r="AQ66" s="624"/>
      <c r="AR66" s="214"/>
      <c r="AS66" s="568"/>
      <c r="AT66" s="214"/>
      <c r="AU66" s="624"/>
      <c r="AV66" s="214"/>
      <c r="AW66" s="568"/>
      <c r="AX66" s="214"/>
      <c r="AY66" s="624"/>
      <c r="AZ66" s="214"/>
      <c r="BA66" s="568"/>
      <c r="BB66" s="214"/>
      <c r="BC66" s="624"/>
      <c r="BD66" s="214"/>
      <c r="BE66" s="568"/>
      <c r="BF66" s="214"/>
      <c r="BG66" s="624"/>
      <c r="BH66" s="214"/>
      <c r="BI66" s="568"/>
      <c r="BJ66" s="214"/>
      <c r="BK66" s="624"/>
      <c r="BL66" s="214"/>
      <c r="BM66" s="568"/>
      <c r="BN66" s="214"/>
      <c r="BO66" s="624"/>
      <c r="BP66" s="214"/>
      <c r="BQ66" s="568"/>
      <c r="BR66" s="214"/>
      <c r="BS66" s="624"/>
      <c r="BT66" s="214"/>
      <c r="BU66" s="568"/>
      <c r="BV66" s="214"/>
      <c r="BW66" s="624"/>
      <c r="BX66" s="214"/>
      <c r="BY66" s="568"/>
      <c r="BZ66" s="214"/>
      <c r="CA66" s="624"/>
      <c r="CB66" s="443"/>
      <c r="CC66" s="343"/>
      <c r="CD66" s="343"/>
      <c r="CE66" s="343"/>
      <c r="CF66" s="343"/>
      <c r="CG66" s="343"/>
      <c r="CH66" s="343"/>
      <c r="CI66" s="343"/>
      <c r="CJ66" s="255"/>
      <c r="CK66" s="568"/>
      <c r="CL66" s="214"/>
      <c r="CM66" s="624"/>
      <c r="CN66" s="214"/>
      <c r="CO66" s="568"/>
      <c r="CP66" s="214"/>
      <c r="CQ66" s="624"/>
      <c r="CR66" s="214"/>
      <c r="CS66" s="186">
        <f t="shared" si="30"/>
        <v>0</v>
      </c>
      <c r="CT66" s="214"/>
      <c r="CU66" s="187">
        <f t="shared" si="27"/>
        <v>0</v>
      </c>
      <c r="CV66" s="214"/>
      <c r="CW66" s="210"/>
      <c r="CX66" s="214"/>
      <c r="CY66" s="188"/>
      <c r="CZ66" s="214"/>
      <c r="DA66" s="210"/>
      <c r="DB66" s="214"/>
      <c r="DC66" s="188"/>
      <c r="DD66" s="214"/>
      <c r="DE66" s="209"/>
      <c r="DF66" s="214"/>
      <c r="DG66" s="188"/>
      <c r="DH66" s="214"/>
      <c r="DI66" s="186"/>
      <c r="DJ66" s="214"/>
      <c r="DK66" s="624"/>
      <c r="DL66" s="214"/>
      <c r="DM66" s="186"/>
      <c r="DN66" s="214"/>
      <c r="DO66" s="624"/>
      <c r="DP66" s="214"/>
      <c r="DQ66" s="186"/>
      <c r="DR66" s="214"/>
      <c r="DS66" s="624"/>
      <c r="DT66" s="214"/>
      <c r="DU66" s="186"/>
      <c r="DV66" s="214"/>
      <c r="DW66" s="624"/>
      <c r="DX66" s="214"/>
      <c r="DY66" s="186"/>
      <c r="DZ66" s="214"/>
      <c r="EA66" s="624"/>
      <c r="EB66" s="214"/>
      <c r="EC66" s="186"/>
      <c r="ED66" s="214"/>
      <c r="EE66" s="624"/>
      <c r="EF66" s="214"/>
      <c r="EG66" s="186"/>
      <c r="EH66" s="214"/>
      <c r="EI66" s="624"/>
      <c r="EJ66" s="214"/>
      <c r="EK66" s="186"/>
      <c r="EL66" s="214"/>
      <c r="EM66" s="624"/>
      <c r="EN66" s="214"/>
      <c r="EO66" s="186"/>
      <c r="EP66" s="214"/>
      <c r="EQ66" s="624"/>
      <c r="ER66" s="214"/>
      <c r="ES66" s="186">
        <f t="shared" si="28"/>
        <v>0</v>
      </c>
      <c r="ET66" s="214"/>
      <c r="EU66" s="187">
        <f t="shared" si="29"/>
        <v>0</v>
      </c>
      <c r="EV66" s="214"/>
      <c r="EW66" s="575"/>
      <c r="EX66" s="214"/>
      <c r="EY66" s="188"/>
      <c r="EZ66" s="443"/>
      <c r="FA66" s="343"/>
      <c r="FB66" s="343"/>
      <c r="FC66" s="343"/>
      <c r="FD66" s="343"/>
      <c r="FE66" s="343"/>
      <c r="FF66" s="343"/>
      <c r="FG66" s="343"/>
      <c r="FH66" s="343"/>
      <c r="FI66" s="343"/>
      <c r="FJ66" s="343"/>
      <c r="FK66" s="255"/>
    </row>
    <row r="67" spans="1:167" s="3" customFormat="1" ht="18" customHeight="1" x14ac:dyDescent="0.2">
      <c r="A67" s="140" t="s">
        <v>67</v>
      </c>
      <c r="B67" s="627"/>
      <c r="C67" s="111"/>
      <c r="D67" s="255"/>
      <c r="E67" s="779"/>
      <c r="F67" s="214"/>
      <c r="G67" s="624"/>
      <c r="H67" s="214"/>
      <c r="I67" s="811"/>
      <c r="J67" s="214"/>
      <c r="K67" s="574"/>
      <c r="L67" s="214"/>
      <c r="M67" s="779"/>
      <c r="N67" s="214"/>
      <c r="O67" s="188"/>
      <c r="P67" s="214"/>
      <c r="Q67" s="811"/>
      <c r="R67" s="214"/>
      <c r="S67" s="188"/>
      <c r="T67" s="214"/>
      <c r="U67" s="625"/>
      <c r="V67" s="214"/>
      <c r="W67" s="624"/>
      <c r="X67" s="214"/>
      <c r="Y67" s="625"/>
      <c r="Z67" s="214"/>
      <c r="AA67" s="624"/>
      <c r="AB67" s="214"/>
      <c r="AC67" s="568"/>
      <c r="AD67" s="214"/>
      <c r="AE67" s="624"/>
      <c r="AF67" s="214"/>
      <c r="AG67" s="568"/>
      <c r="AH67" s="214"/>
      <c r="AI67" s="624"/>
      <c r="AJ67" s="214"/>
      <c r="AK67" s="568"/>
      <c r="AL67" s="214"/>
      <c r="AM67" s="624"/>
      <c r="AN67" s="214"/>
      <c r="AO67" s="568"/>
      <c r="AP67" s="214"/>
      <c r="AQ67" s="624"/>
      <c r="AR67" s="214"/>
      <c r="AS67" s="568"/>
      <c r="AT67" s="214"/>
      <c r="AU67" s="624"/>
      <c r="AV67" s="214"/>
      <c r="AW67" s="568"/>
      <c r="AX67" s="214"/>
      <c r="AY67" s="624"/>
      <c r="AZ67" s="214"/>
      <c r="BA67" s="568"/>
      <c r="BB67" s="214"/>
      <c r="BC67" s="624"/>
      <c r="BD67" s="214"/>
      <c r="BE67" s="568"/>
      <c r="BF67" s="214"/>
      <c r="BG67" s="624"/>
      <c r="BH67" s="214"/>
      <c r="BI67" s="568"/>
      <c r="BJ67" s="214"/>
      <c r="BK67" s="624"/>
      <c r="BL67" s="214"/>
      <c r="BM67" s="568"/>
      <c r="BN67" s="214"/>
      <c r="BO67" s="624"/>
      <c r="BP67" s="214"/>
      <c r="BQ67" s="568"/>
      <c r="BR67" s="214"/>
      <c r="BS67" s="624"/>
      <c r="BT67" s="214"/>
      <c r="BU67" s="568"/>
      <c r="BV67" s="214"/>
      <c r="BW67" s="624"/>
      <c r="BX67" s="214"/>
      <c r="BY67" s="568"/>
      <c r="BZ67" s="214"/>
      <c r="CA67" s="624"/>
      <c r="CB67" s="443"/>
      <c r="CC67" s="343"/>
      <c r="CD67" s="343"/>
      <c r="CE67" s="343"/>
      <c r="CF67" s="343"/>
      <c r="CG67" s="343"/>
      <c r="CH67" s="343"/>
      <c r="CI67" s="343"/>
      <c r="CJ67" s="255"/>
      <c r="CK67" s="568"/>
      <c r="CL67" s="214"/>
      <c r="CM67" s="624"/>
      <c r="CN67" s="214"/>
      <c r="CO67" s="568"/>
      <c r="CP67" s="214"/>
      <c r="CQ67" s="624"/>
      <c r="CR67" s="214"/>
      <c r="CS67" s="186">
        <f t="shared" si="30"/>
        <v>0</v>
      </c>
      <c r="CT67" s="214"/>
      <c r="CU67" s="187">
        <f t="shared" si="27"/>
        <v>0</v>
      </c>
      <c r="CV67" s="214"/>
      <c r="CW67" s="210"/>
      <c r="CX67" s="214"/>
      <c r="CY67" s="188"/>
      <c r="CZ67" s="214"/>
      <c r="DA67" s="210"/>
      <c r="DB67" s="214"/>
      <c r="DC67" s="188"/>
      <c r="DD67" s="214"/>
      <c r="DE67" s="209"/>
      <c r="DF67" s="214"/>
      <c r="DG67" s="188"/>
      <c r="DH67" s="214"/>
      <c r="DI67" s="186"/>
      <c r="DJ67" s="214"/>
      <c r="DK67" s="624"/>
      <c r="DL67" s="214"/>
      <c r="DM67" s="186"/>
      <c r="DN67" s="214"/>
      <c r="DO67" s="624"/>
      <c r="DP67" s="214"/>
      <c r="DQ67" s="186"/>
      <c r="DR67" s="214"/>
      <c r="DS67" s="624"/>
      <c r="DT67" s="214"/>
      <c r="DU67" s="186"/>
      <c r="DV67" s="214"/>
      <c r="DW67" s="624"/>
      <c r="DX67" s="214"/>
      <c r="DY67" s="186"/>
      <c r="DZ67" s="214"/>
      <c r="EA67" s="624"/>
      <c r="EB67" s="214"/>
      <c r="EC67" s="186"/>
      <c r="ED67" s="214"/>
      <c r="EE67" s="624"/>
      <c r="EF67" s="214"/>
      <c r="EG67" s="186"/>
      <c r="EH67" s="214"/>
      <c r="EI67" s="624"/>
      <c r="EJ67" s="214"/>
      <c r="EK67" s="186"/>
      <c r="EL67" s="214"/>
      <c r="EM67" s="624"/>
      <c r="EN67" s="214"/>
      <c r="EO67" s="186"/>
      <c r="EP67" s="214"/>
      <c r="EQ67" s="624"/>
      <c r="ER67" s="214"/>
      <c r="ES67" s="186">
        <f t="shared" si="28"/>
        <v>0</v>
      </c>
      <c r="ET67" s="214"/>
      <c r="EU67" s="187">
        <f t="shared" si="29"/>
        <v>0</v>
      </c>
      <c r="EV67" s="214"/>
      <c r="EW67" s="575"/>
      <c r="EX67" s="214"/>
      <c r="EY67" s="188"/>
      <c r="EZ67" s="443"/>
      <c r="FA67" s="343"/>
      <c r="FB67" s="343"/>
      <c r="FC67" s="343"/>
      <c r="FD67" s="343"/>
      <c r="FE67" s="343"/>
      <c r="FF67" s="343"/>
      <c r="FG67" s="343"/>
      <c r="FH67" s="343"/>
      <c r="FI67" s="343"/>
      <c r="FJ67" s="343"/>
      <c r="FK67" s="255"/>
    </row>
    <row r="68" spans="1:167" s="3" customFormat="1" ht="18" customHeight="1" x14ac:dyDescent="0.2">
      <c r="A68" s="140" t="s">
        <v>68</v>
      </c>
      <c r="B68" s="627"/>
      <c r="C68" s="111"/>
      <c r="D68" s="255"/>
      <c r="E68" s="779"/>
      <c r="F68" s="214"/>
      <c r="G68" s="624"/>
      <c r="H68" s="214"/>
      <c r="I68" s="811"/>
      <c r="J68" s="214"/>
      <c r="K68" s="574"/>
      <c r="L68" s="214"/>
      <c r="M68" s="779"/>
      <c r="N68" s="214"/>
      <c r="O68" s="188"/>
      <c r="P68" s="214"/>
      <c r="Q68" s="811"/>
      <c r="R68" s="214"/>
      <c r="S68" s="188"/>
      <c r="T68" s="214"/>
      <c r="U68" s="625"/>
      <c r="V68" s="214"/>
      <c r="W68" s="624"/>
      <c r="X68" s="214"/>
      <c r="Y68" s="625"/>
      <c r="Z68" s="214"/>
      <c r="AA68" s="624"/>
      <c r="AB68" s="214"/>
      <c r="AC68" s="568"/>
      <c r="AD68" s="214"/>
      <c r="AE68" s="624"/>
      <c r="AF68" s="214"/>
      <c r="AG68" s="568"/>
      <c r="AH68" s="214"/>
      <c r="AI68" s="624"/>
      <c r="AJ68" s="214"/>
      <c r="AK68" s="568"/>
      <c r="AL68" s="214"/>
      <c r="AM68" s="624"/>
      <c r="AN68" s="214"/>
      <c r="AO68" s="568"/>
      <c r="AP68" s="214"/>
      <c r="AQ68" s="624"/>
      <c r="AR68" s="214"/>
      <c r="AS68" s="568"/>
      <c r="AT68" s="214"/>
      <c r="AU68" s="624"/>
      <c r="AV68" s="214"/>
      <c r="AW68" s="568"/>
      <c r="AX68" s="214"/>
      <c r="AY68" s="624"/>
      <c r="AZ68" s="214"/>
      <c r="BA68" s="568"/>
      <c r="BB68" s="214"/>
      <c r="BC68" s="624"/>
      <c r="BD68" s="214"/>
      <c r="BE68" s="568"/>
      <c r="BF68" s="214"/>
      <c r="BG68" s="624"/>
      <c r="BH68" s="214"/>
      <c r="BI68" s="568"/>
      <c r="BJ68" s="214"/>
      <c r="BK68" s="624"/>
      <c r="BL68" s="214"/>
      <c r="BM68" s="568"/>
      <c r="BN68" s="214"/>
      <c r="BO68" s="624"/>
      <c r="BP68" s="214"/>
      <c r="BQ68" s="568"/>
      <c r="BR68" s="214"/>
      <c r="BS68" s="624"/>
      <c r="BT68" s="214"/>
      <c r="BU68" s="568"/>
      <c r="BV68" s="214"/>
      <c r="BW68" s="624"/>
      <c r="BX68" s="214"/>
      <c r="BY68" s="568"/>
      <c r="BZ68" s="214"/>
      <c r="CA68" s="624"/>
      <c r="CB68" s="443"/>
      <c r="CC68" s="343"/>
      <c r="CD68" s="343"/>
      <c r="CE68" s="343"/>
      <c r="CF68" s="343"/>
      <c r="CG68" s="343"/>
      <c r="CH68" s="343"/>
      <c r="CI68" s="343"/>
      <c r="CJ68" s="255"/>
      <c r="CK68" s="568"/>
      <c r="CL68" s="214"/>
      <c r="CM68" s="624"/>
      <c r="CN68" s="214"/>
      <c r="CO68" s="568"/>
      <c r="CP68" s="214"/>
      <c r="CQ68" s="624"/>
      <c r="CR68" s="214"/>
      <c r="CS68" s="186">
        <f t="shared" si="30"/>
        <v>0</v>
      </c>
      <c r="CT68" s="214"/>
      <c r="CU68" s="187">
        <f t="shared" si="27"/>
        <v>0</v>
      </c>
      <c r="CV68" s="214"/>
      <c r="CW68" s="210"/>
      <c r="CX68" s="214"/>
      <c r="CY68" s="188"/>
      <c r="CZ68" s="214"/>
      <c r="DA68" s="210"/>
      <c r="DB68" s="214"/>
      <c r="DC68" s="188"/>
      <c r="DD68" s="214"/>
      <c r="DE68" s="209"/>
      <c r="DF68" s="214"/>
      <c r="DG68" s="188"/>
      <c r="DH68" s="214"/>
      <c r="DI68" s="186"/>
      <c r="DJ68" s="214"/>
      <c r="DK68" s="624"/>
      <c r="DL68" s="214"/>
      <c r="DM68" s="186"/>
      <c r="DN68" s="214"/>
      <c r="DO68" s="624"/>
      <c r="DP68" s="214"/>
      <c r="DQ68" s="186"/>
      <c r="DR68" s="214"/>
      <c r="DS68" s="624"/>
      <c r="DT68" s="214"/>
      <c r="DU68" s="186"/>
      <c r="DV68" s="214"/>
      <c r="DW68" s="624"/>
      <c r="DX68" s="214"/>
      <c r="DY68" s="186"/>
      <c r="DZ68" s="214"/>
      <c r="EA68" s="624"/>
      <c r="EB68" s="214"/>
      <c r="EC68" s="186"/>
      <c r="ED68" s="214"/>
      <c r="EE68" s="624"/>
      <c r="EF68" s="214"/>
      <c r="EG68" s="186"/>
      <c r="EH68" s="214"/>
      <c r="EI68" s="624"/>
      <c r="EJ68" s="214"/>
      <c r="EK68" s="186"/>
      <c r="EL68" s="214"/>
      <c r="EM68" s="624"/>
      <c r="EN68" s="214"/>
      <c r="EO68" s="186"/>
      <c r="EP68" s="214"/>
      <c r="EQ68" s="624"/>
      <c r="ER68" s="214"/>
      <c r="ES68" s="186">
        <f t="shared" si="28"/>
        <v>0</v>
      </c>
      <c r="ET68" s="214"/>
      <c r="EU68" s="187">
        <f t="shared" si="29"/>
        <v>0</v>
      </c>
      <c r="EV68" s="214"/>
      <c r="EW68" s="575"/>
      <c r="EX68" s="214"/>
      <c r="EY68" s="188"/>
      <c r="EZ68" s="443"/>
      <c r="FA68" s="343"/>
      <c r="FB68" s="343"/>
      <c r="FC68" s="343"/>
      <c r="FD68" s="343"/>
      <c r="FE68" s="343"/>
      <c r="FF68" s="343"/>
      <c r="FG68" s="343"/>
      <c r="FH68" s="343"/>
      <c r="FI68" s="343"/>
      <c r="FJ68" s="343"/>
      <c r="FK68" s="255"/>
    </row>
    <row r="69" spans="1:167" s="3" customFormat="1" ht="18" customHeight="1" x14ac:dyDescent="0.2">
      <c r="A69" s="140" t="s">
        <v>69</v>
      </c>
      <c r="B69" s="627"/>
      <c r="C69" s="111"/>
      <c r="D69" s="255"/>
      <c r="E69" s="779"/>
      <c r="F69" s="214"/>
      <c r="G69" s="624"/>
      <c r="H69" s="214"/>
      <c r="I69" s="811"/>
      <c r="J69" s="214"/>
      <c r="K69" s="574"/>
      <c r="L69" s="214"/>
      <c r="M69" s="779"/>
      <c r="N69" s="214"/>
      <c r="O69" s="188"/>
      <c r="P69" s="214"/>
      <c r="Q69" s="811"/>
      <c r="R69" s="214"/>
      <c r="S69" s="188"/>
      <c r="T69" s="214"/>
      <c r="U69" s="625"/>
      <c r="V69" s="214"/>
      <c r="W69" s="624"/>
      <c r="X69" s="214"/>
      <c r="Y69" s="625"/>
      <c r="Z69" s="214"/>
      <c r="AA69" s="624"/>
      <c r="AB69" s="214"/>
      <c r="AC69" s="568"/>
      <c r="AD69" s="214"/>
      <c r="AE69" s="624"/>
      <c r="AF69" s="214"/>
      <c r="AG69" s="568"/>
      <c r="AH69" s="214"/>
      <c r="AI69" s="624"/>
      <c r="AJ69" s="214"/>
      <c r="AK69" s="568"/>
      <c r="AL69" s="214"/>
      <c r="AM69" s="624"/>
      <c r="AN69" s="214"/>
      <c r="AO69" s="568"/>
      <c r="AP69" s="214"/>
      <c r="AQ69" s="624"/>
      <c r="AR69" s="214"/>
      <c r="AS69" s="568"/>
      <c r="AT69" s="214"/>
      <c r="AU69" s="624"/>
      <c r="AV69" s="214"/>
      <c r="AW69" s="568"/>
      <c r="AX69" s="214"/>
      <c r="AY69" s="624"/>
      <c r="AZ69" s="214"/>
      <c r="BA69" s="568"/>
      <c r="BB69" s="214"/>
      <c r="BC69" s="624"/>
      <c r="BD69" s="214"/>
      <c r="BE69" s="568"/>
      <c r="BF69" s="214"/>
      <c r="BG69" s="624"/>
      <c r="BH69" s="214"/>
      <c r="BI69" s="568"/>
      <c r="BJ69" s="214"/>
      <c r="BK69" s="624"/>
      <c r="BL69" s="214"/>
      <c r="BM69" s="568"/>
      <c r="BN69" s="214"/>
      <c r="BO69" s="624"/>
      <c r="BP69" s="214"/>
      <c r="BQ69" s="568"/>
      <c r="BR69" s="214"/>
      <c r="BS69" s="624"/>
      <c r="BT69" s="214"/>
      <c r="BU69" s="568"/>
      <c r="BV69" s="214"/>
      <c r="BW69" s="624"/>
      <c r="BX69" s="214"/>
      <c r="BY69" s="568"/>
      <c r="BZ69" s="214"/>
      <c r="CA69" s="624"/>
      <c r="CB69" s="443"/>
      <c r="CC69" s="343"/>
      <c r="CD69" s="343"/>
      <c r="CE69" s="343"/>
      <c r="CF69" s="343"/>
      <c r="CG69" s="343"/>
      <c r="CH69" s="343"/>
      <c r="CI69" s="343"/>
      <c r="CJ69" s="255"/>
      <c r="CK69" s="568"/>
      <c r="CL69" s="214"/>
      <c r="CM69" s="624"/>
      <c r="CN69" s="214"/>
      <c r="CO69" s="568"/>
      <c r="CP69" s="214"/>
      <c r="CQ69" s="624"/>
      <c r="CR69" s="214"/>
      <c r="CS69" s="186">
        <f t="shared" si="30"/>
        <v>0</v>
      </c>
      <c r="CT69" s="214"/>
      <c r="CU69" s="187">
        <f t="shared" si="27"/>
        <v>0</v>
      </c>
      <c r="CV69" s="214"/>
      <c r="CW69" s="210"/>
      <c r="CX69" s="214"/>
      <c r="CY69" s="188"/>
      <c r="CZ69" s="214"/>
      <c r="DA69" s="210"/>
      <c r="DB69" s="214"/>
      <c r="DC69" s="188"/>
      <c r="DD69" s="214"/>
      <c r="DE69" s="209"/>
      <c r="DF69" s="214"/>
      <c r="DG69" s="188"/>
      <c r="DH69" s="214"/>
      <c r="DI69" s="186"/>
      <c r="DJ69" s="214"/>
      <c r="DK69" s="624"/>
      <c r="DL69" s="214"/>
      <c r="DM69" s="186"/>
      <c r="DN69" s="214"/>
      <c r="DO69" s="624"/>
      <c r="DP69" s="214"/>
      <c r="DQ69" s="186"/>
      <c r="DR69" s="214"/>
      <c r="DS69" s="624"/>
      <c r="DT69" s="214"/>
      <c r="DU69" s="186"/>
      <c r="DV69" s="214"/>
      <c r="DW69" s="624"/>
      <c r="DX69" s="214"/>
      <c r="DY69" s="186"/>
      <c r="DZ69" s="214"/>
      <c r="EA69" s="624"/>
      <c r="EB69" s="214"/>
      <c r="EC69" s="186"/>
      <c r="ED69" s="214"/>
      <c r="EE69" s="624"/>
      <c r="EF69" s="214"/>
      <c r="EG69" s="186"/>
      <c r="EH69" s="214"/>
      <c r="EI69" s="624"/>
      <c r="EJ69" s="214"/>
      <c r="EK69" s="186"/>
      <c r="EL69" s="214"/>
      <c r="EM69" s="624"/>
      <c r="EN69" s="214"/>
      <c r="EO69" s="186"/>
      <c r="EP69" s="214"/>
      <c r="EQ69" s="624"/>
      <c r="ER69" s="214"/>
      <c r="ES69" s="186">
        <f t="shared" si="28"/>
        <v>0</v>
      </c>
      <c r="ET69" s="214"/>
      <c r="EU69" s="187">
        <f t="shared" si="29"/>
        <v>0</v>
      </c>
      <c r="EV69" s="214"/>
      <c r="EW69" s="575"/>
      <c r="EX69" s="214"/>
      <c r="EY69" s="188"/>
      <c r="EZ69" s="443"/>
      <c r="FA69" s="343"/>
      <c r="FB69" s="343"/>
      <c r="FC69" s="343"/>
      <c r="FD69" s="343"/>
      <c r="FE69" s="343"/>
      <c r="FF69" s="343"/>
      <c r="FG69" s="343"/>
      <c r="FH69" s="343"/>
      <c r="FI69" s="343"/>
      <c r="FJ69" s="343"/>
      <c r="FK69" s="255"/>
    </row>
    <row r="70" spans="1:167" s="3" customFormat="1" ht="18" customHeight="1" x14ac:dyDescent="0.2">
      <c r="A70" s="140" t="s">
        <v>70</v>
      </c>
      <c r="B70" s="627"/>
      <c r="C70" s="111"/>
      <c r="D70" s="255"/>
      <c r="E70" s="779"/>
      <c r="F70" s="214"/>
      <c r="G70" s="624"/>
      <c r="H70" s="214"/>
      <c r="I70" s="811"/>
      <c r="J70" s="214"/>
      <c r="K70" s="574"/>
      <c r="L70" s="214"/>
      <c r="M70" s="779"/>
      <c r="N70" s="214"/>
      <c r="O70" s="188"/>
      <c r="P70" s="214"/>
      <c r="Q70" s="811"/>
      <c r="R70" s="214"/>
      <c r="S70" s="188"/>
      <c r="T70" s="214"/>
      <c r="U70" s="625"/>
      <c r="V70" s="214"/>
      <c r="W70" s="624"/>
      <c r="X70" s="214"/>
      <c r="Y70" s="625"/>
      <c r="Z70" s="214"/>
      <c r="AA70" s="624"/>
      <c r="AB70" s="214"/>
      <c r="AC70" s="568"/>
      <c r="AD70" s="214"/>
      <c r="AE70" s="624"/>
      <c r="AF70" s="214"/>
      <c r="AG70" s="568"/>
      <c r="AH70" s="214"/>
      <c r="AI70" s="624"/>
      <c r="AJ70" s="214"/>
      <c r="AK70" s="568"/>
      <c r="AL70" s="214"/>
      <c r="AM70" s="624"/>
      <c r="AN70" s="214"/>
      <c r="AO70" s="568"/>
      <c r="AP70" s="214"/>
      <c r="AQ70" s="624"/>
      <c r="AR70" s="214"/>
      <c r="AS70" s="568"/>
      <c r="AT70" s="214"/>
      <c r="AU70" s="624"/>
      <c r="AV70" s="214"/>
      <c r="AW70" s="568"/>
      <c r="AX70" s="214"/>
      <c r="AY70" s="624"/>
      <c r="AZ70" s="214"/>
      <c r="BA70" s="568"/>
      <c r="BB70" s="214"/>
      <c r="BC70" s="624"/>
      <c r="BD70" s="214"/>
      <c r="BE70" s="568"/>
      <c r="BF70" s="214"/>
      <c r="BG70" s="624"/>
      <c r="BH70" s="214"/>
      <c r="BI70" s="568"/>
      <c r="BJ70" s="214"/>
      <c r="BK70" s="624"/>
      <c r="BL70" s="214"/>
      <c r="BM70" s="568"/>
      <c r="BN70" s="214"/>
      <c r="BO70" s="624"/>
      <c r="BP70" s="214"/>
      <c r="BQ70" s="568"/>
      <c r="BR70" s="214"/>
      <c r="BS70" s="624"/>
      <c r="BT70" s="214"/>
      <c r="BU70" s="568"/>
      <c r="BV70" s="214"/>
      <c r="BW70" s="624"/>
      <c r="BX70" s="214"/>
      <c r="BY70" s="568"/>
      <c r="BZ70" s="214"/>
      <c r="CA70" s="624"/>
      <c r="CB70" s="443"/>
      <c r="CC70" s="343"/>
      <c r="CD70" s="343"/>
      <c r="CE70" s="343"/>
      <c r="CF70" s="343"/>
      <c r="CG70" s="343"/>
      <c r="CH70" s="343"/>
      <c r="CI70" s="343"/>
      <c r="CJ70" s="255"/>
      <c r="CK70" s="568"/>
      <c r="CL70" s="214"/>
      <c r="CM70" s="624"/>
      <c r="CN70" s="214"/>
      <c r="CO70" s="568"/>
      <c r="CP70" s="214"/>
      <c r="CQ70" s="624"/>
      <c r="CR70" s="214"/>
      <c r="CS70" s="186">
        <f t="shared" si="30"/>
        <v>0</v>
      </c>
      <c r="CT70" s="214"/>
      <c r="CU70" s="187">
        <f t="shared" si="27"/>
        <v>0</v>
      </c>
      <c r="CV70" s="214"/>
      <c r="CW70" s="210"/>
      <c r="CX70" s="214"/>
      <c r="CY70" s="188"/>
      <c r="CZ70" s="214"/>
      <c r="DA70" s="210"/>
      <c r="DB70" s="214"/>
      <c r="DC70" s="188"/>
      <c r="DD70" s="214"/>
      <c r="DE70" s="209"/>
      <c r="DF70" s="214"/>
      <c r="DG70" s="188"/>
      <c r="DH70" s="214"/>
      <c r="DI70" s="186"/>
      <c r="DJ70" s="214"/>
      <c r="DK70" s="624"/>
      <c r="DL70" s="214"/>
      <c r="DM70" s="186"/>
      <c r="DN70" s="214"/>
      <c r="DO70" s="624"/>
      <c r="DP70" s="214"/>
      <c r="DQ70" s="186"/>
      <c r="DR70" s="214"/>
      <c r="DS70" s="624"/>
      <c r="DT70" s="214"/>
      <c r="DU70" s="186"/>
      <c r="DV70" s="214"/>
      <c r="DW70" s="624"/>
      <c r="DX70" s="214"/>
      <c r="DY70" s="186"/>
      <c r="DZ70" s="214"/>
      <c r="EA70" s="624"/>
      <c r="EB70" s="214"/>
      <c r="EC70" s="186"/>
      <c r="ED70" s="214"/>
      <c r="EE70" s="624"/>
      <c r="EF70" s="214"/>
      <c r="EG70" s="186"/>
      <c r="EH70" s="214"/>
      <c r="EI70" s="624"/>
      <c r="EJ70" s="214"/>
      <c r="EK70" s="186"/>
      <c r="EL70" s="214"/>
      <c r="EM70" s="624"/>
      <c r="EN70" s="214"/>
      <c r="EO70" s="186"/>
      <c r="EP70" s="214"/>
      <c r="EQ70" s="624"/>
      <c r="ER70" s="214"/>
      <c r="ES70" s="186">
        <f t="shared" si="28"/>
        <v>0</v>
      </c>
      <c r="ET70" s="214"/>
      <c r="EU70" s="187">
        <f t="shared" si="29"/>
        <v>0</v>
      </c>
      <c r="EV70" s="214"/>
      <c r="EW70" s="575"/>
      <c r="EX70" s="214"/>
      <c r="EY70" s="188"/>
      <c r="EZ70" s="443"/>
      <c r="FA70" s="343"/>
      <c r="FB70" s="343"/>
      <c r="FC70" s="343"/>
      <c r="FD70" s="343"/>
      <c r="FE70" s="343"/>
      <c r="FF70" s="343"/>
      <c r="FG70" s="343"/>
      <c r="FH70" s="343"/>
      <c r="FI70" s="343"/>
      <c r="FJ70" s="343"/>
      <c r="FK70" s="255"/>
    </row>
    <row r="71" spans="1:167" s="3" customFormat="1" ht="18" customHeight="1" x14ac:dyDescent="0.2">
      <c r="A71" s="140" t="s">
        <v>277</v>
      </c>
      <c r="B71" s="627"/>
      <c r="C71" s="111"/>
      <c r="D71" s="255"/>
      <c r="E71" s="779"/>
      <c r="F71" s="214"/>
      <c r="G71" s="624"/>
      <c r="H71" s="214"/>
      <c r="I71" s="811"/>
      <c r="J71" s="214"/>
      <c r="K71" s="574"/>
      <c r="L71" s="214"/>
      <c r="M71" s="779"/>
      <c r="N71" s="214"/>
      <c r="O71" s="188"/>
      <c r="P71" s="214"/>
      <c r="Q71" s="811"/>
      <c r="R71" s="214"/>
      <c r="S71" s="188"/>
      <c r="T71" s="214"/>
      <c r="U71" s="625"/>
      <c r="V71" s="214"/>
      <c r="W71" s="624"/>
      <c r="X71" s="214"/>
      <c r="Y71" s="625"/>
      <c r="Z71" s="214"/>
      <c r="AA71" s="624"/>
      <c r="AB71" s="214"/>
      <c r="AC71" s="568"/>
      <c r="AD71" s="214"/>
      <c r="AE71" s="624"/>
      <c r="AF71" s="214"/>
      <c r="AG71" s="568"/>
      <c r="AH71" s="214"/>
      <c r="AI71" s="624"/>
      <c r="AJ71" s="214"/>
      <c r="AK71" s="568"/>
      <c r="AL71" s="214"/>
      <c r="AM71" s="624"/>
      <c r="AN71" s="214"/>
      <c r="AO71" s="568"/>
      <c r="AP71" s="214"/>
      <c r="AQ71" s="624"/>
      <c r="AR71" s="214"/>
      <c r="AS71" s="568"/>
      <c r="AT71" s="214"/>
      <c r="AU71" s="624"/>
      <c r="AV71" s="214"/>
      <c r="AW71" s="568"/>
      <c r="AX71" s="214"/>
      <c r="AY71" s="624"/>
      <c r="AZ71" s="214"/>
      <c r="BA71" s="568"/>
      <c r="BB71" s="214"/>
      <c r="BC71" s="624"/>
      <c r="BD71" s="214"/>
      <c r="BE71" s="568"/>
      <c r="BF71" s="214"/>
      <c r="BG71" s="624"/>
      <c r="BH71" s="214"/>
      <c r="BI71" s="568"/>
      <c r="BJ71" s="214"/>
      <c r="BK71" s="624"/>
      <c r="BL71" s="214"/>
      <c r="BM71" s="568"/>
      <c r="BN71" s="214"/>
      <c r="BO71" s="624"/>
      <c r="BP71" s="214"/>
      <c r="BQ71" s="568"/>
      <c r="BR71" s="214"/>
      <c r="BS71" s="624"/>
      <c r="BT71" s="214"/>
      <c r="BU71" s="568"/>
      <c r="BV71" s="214"/>
      <c r="BW71" s="624"/>
      <c r="BX71" s="214"/>
      <c r="BY71" s="568"/>
      <c r="BZ71" s="214"/>
      <c r="CA71" s="624"/>
      <c r="CB71" s="443"/>
      <c r="CC71" s="343"/>
      <c r="CD71" s="343"/>
      <c r="CE71" s="343"/>
      <c r="CF71" s="343"/>
      <c r="CG71" s="343"/>
      <c r="CH71" s="343"/>
      <c r="CI71" s="343"/>
      <c r="CJ71" s="255"/>
      <c r="CK71" s="568"/>
      <c r="CL71" s="214"/>
      <c r="CM71" s="624"/>
      <c r="CN71" s="214"/>
      <c r="CO71" s="568"/>
      <c r="CP71" s="214"/>
      <c r="CQ71" s="624"/>
      <c r="CR71" s="214"/>
      <c r="CS71" s="186">
        <f t="shared" si="30"/>
        <v>0</v>
      </c>
      <c r="CT71" s="214"/>
      <c r="CU71" s="187">
        <f t="shared" si="27"/>
        <v>0</v>
      </c>
      <c r="CV71" s="214"/>
      <c r="CW71" s="210"/>
      <c r="CX71" s="214"/>
      <c r="CY71" s="188"/>
      <c r="CZ71" s="214"/>
      <c r="DA71" s="210"/>
      <c r="DB71" s="214"/>
      <c r="DC71" s="188"/>
      <c r="DD71" s="214"/>
      <c r="DE71" s="209"/>
      <c r="DF71" s="214"/>
      <c r="DG71" s="188"/>
      <c r="DH71" s="214"/>
      <c r="DI71" s="186"/>
      <c r="DJ71" s="214"/>
      <c r="DK71" s="624"/>
      <c r="DL71" s="214"/>
      <c r="DM71" s="186"/>
      <c r="DN71" s="214"/>
      <c r="DO71" s="624"/>
      <c r="DP71" s="214"/>
      <c r="DQ71" s="186"/>
      <c r="DR71" s="214"/>
      <c r="DS71" s="624"/>
      <c r="DT71" s="214"/>
      <c r="DU71" s="186"/>
      <c r="DV71" s="214"/>
      <c r="DW71" s="624"/>
      <c r="DX71" s="214"/>
      <c r="DY71" s="186"/>
      <c r="DZ71" s="214"/>
      <c r="EA71" s="624"/>
      <c r="EB71" s="214"/>
      <c r="EC71" s="186"/>
      <c r="ED71" s="214"/>
      <c r="EE71" s="624"/>
      <c r="EF71" s="214"/>
      <c r="EG71" s="186"/>
      <c r="EH71" s="214"/>
      <c r="EI71" s="624"/>
      <c r="EJ71" s="214"/>
      <c r="EK71" s="186"/>
      <c r="EL71" s="214"/>
      <c r="EM71" s="624"/>
      <c r="EN71" s="214"/>
      <c r="EO71" s="186"/>
      <c r="EP71" s="214"/>
      <c r="EQ71" s="624"/>
      <c r="ER71" s="214"/>
      <c r="ES71" s="186">
        <f t="shared" si="28"/>
        <v>0</v>
      </c>
      <c r="ET71" s="214"/>
      <c r="EU71" s="187">
        <f t="shared" si="29"/>
        <v>0</v>
      </c>
      <c r="EV71" s="214"/>
      <c r="EW71" s="575"/>
      <c r="EX71" s="214"/>
      <c r="EY71" s="188"/>
      <c r="EZ71" s="443"/>
      <c r="FA71" s="343"/>
      <c r="FB71" s="343"/>
      <c r="FC71" s="343"/>
      <c r="FD71" s="343"/>
      <c r="FE71" s="343"/>
      <c r="FF71" s="343"/>
      <c r="FG71" s="343"/>
      <c r="FH71" s="343"/>
      <c r="FI71" s="343"/>
      <c r="FJ71" s="343"/>
      <c r="FK71" s="255"/>
    </row>
    <row r="72" spans="1:167" s="3" customFormat="1" ht="18" customHeight="1" x14ac:dyDescent="0.2">
      <c r="A72" s="140" t="s">
        <v>71</v>
      </c>
      <c r="B72" s="627"/>
      <c r="C72" s="111"/>
      <c r="D72" s="255"/>
      <c r="E72" s="779"/>
      <c r="F72" s="214"/>
      <c r="G72" s="624"/>
      <c r="H72" s="214"/>
      <c r="I72" s="811"/>
      <c r="J72" s="214"/>
      <c r="K72" s="574"/>
      <c r="L72" s="214"/>
      <c r="M72" s="779"/>
      <c r="N72" s="214"/>
      <c r="O72" s="188"/>
      <c r="P72" s="214"/>
      <c r="Q72" s="811"/>
      <c r="R72" s="214"/>
      <c r="S72" s="188"/>
      <c r="T72" s="214"/>
      <c r="U72" s="625"/>
      <c r="V72" s="214"/>
      <c r="W72" s="624"/>
      <c r="X72" s="214"/>
      <c r="Y72" s="625"/>
      <c r="Z72" s="214"/>
      <c r="AA72" s="624"/>
      <c r="AB72" s="214"/>
      <c r="AC72" s="568"/>
      <c r="AD72" s="214"/>
      <c r="AE72" s="624"/>
      <c r="AF72" s="214"/>
      <c r="AG72" s="568"/>
      <c r="AH72" s="214"/>
      <c r="AI72" s="624"/>
      <c r="AJ72" s="214"/>
      <c r="AK72" s="568"/>
      <c r="AL72" s="214"/>
      <c r="AM72" s="624"/>
      <c r="AN72" s="214"/>
      <c r="AO72" s="568"/>
      <c r="AP72" s="214"/>
      <c r="AQ72" s="624"/>
      <c r="AR72" s="214"/>
      <c r="AS72" s="568"/>
      <c r="AT72" s="214"/>
      <c r="AU72" s="624"/>
      <c r="AV72" s="214"/>
      <c r="AW72" s="568"/>
      <c r="AX72" s="214"/>
      <c r="AY72" s="624"/>
      <c r="AZ72" s="214"/>
      <c r="BA72" s="568"/>
      <c r="BB72" s="214"/>
      <c r="BC72" s="624"/>
      <c r="BD72" s="214"/>
      <c r="BE72" s="568"/>
      <c r="BF72" s="214"/>
      <c r="BG72" s="624"/>
      <c r="BH72" s="214"/>
      <c r="BI72" s="568"/>
      <c r="BJ72" s="214"/>
      <c r="BK72" s="624"/>
      <c r="BL72" s="214"/>
      <c r="BM72" s="568"/>
      <c r="BN72" s="214"/>
      <c r="BO72" s="624"/>
      <c r="BP72" s="214"/>
      <c r="BQ72" s="568"/>
      <c r="BR72" s="214"/>
      <c r="BS72" s="624"/>
      <c r="BT72" s="214"/>
      <c r="BU72" s="568"/>
      <c r="BV72" s="214"/>
      <c r="BW72" s="624"/>
      <c r="BX72" s="214"/>
      <c r="BY72" s="568"/>
      <c r="BZ72" s="214"/>
      <c r="CA72" s="624"/>
      <c r="CB72" s="443"/>
      <c r="CC72" s="343"/>
      <c r="CD72" s="343"/>
      <c r="CE72" s="343"/>
      <c r="CF72" s="343"/>
      <c r="CG72" s="343"/>
      <c r="CH72" s="343"/>
      <c r="CI72" s="343"/>
      <c r="CJ72" s="255"/>
      <c r="CK72" s="568"/>
      <c r="CL72" s="214"/>
      <c r="CM72" s="624"/>
      <c r="CN72" s="214"/>
      <c r="CO72" s="568"/>
      <c r="CP72" s="214"/>
      <c r="CQ72" s="624"/>
      <c r="CR72" s="214"/>
      <c r="CS72" s="186">
        <f t="shared" si="30"/>
        <v>0</v>
      </c>
      <c r="CT72" s="214"/>
      <c r="CU72" s="187">
        <f t="shared" si="27"/>
        <v>0</v>
      </c>
      <c r="CV72" s="214"/>
      <c r="CW72" s="210"/>
      <c r="CX72" s="214"/>
      <c r="CY72" s="188"/>
      <c r="CZ72" s="214"/>
      <c r="DA72" s="210"/>
      <c r="DB72" s="214"/>
      <c r="DC72" s="188"/>
      <c r="DD72" s="214"/>
      <c r="DE72" s="209"/>
      <c r="DF72" s="214"/>
      <c r="DG72" s="188"/>
      <c r="DH72" s="214"/>
      <c r="DI72" s="186"/>
      <c r="DJ72" s="214"/>
      <c r="DK72" s="624"/>
      <c r="DL72" s="214"/>
      <c r="DM72" s="186"/>
      <c r="DN72" s="214"/>
      <c r="DO72" s="624"/>
      <c r="DP72" s="214"/>
      <c r="DQ72" s="186"/>
      <c r="DR72" s="214"/>
      <c r="DS72" s="624"/>
      <c r="DT72" s="214"/>
      <c r="DU72" s="186"/>
      <c r="DV72" s="214"/>
      <c r="DW72" s="624"/>
      <c r="DX72" s="214"/>
      <c r="DY72" s="186"/>
      <c r="DZ72" s="214"/>
      <c r="EA72" s="624"/>
      <c r="EB72" s="214"/>
      <c r="EC72" s="186"/>
      <c r="ED72" s="214"/>
      <c r="EE72" s="624"/>
      <c r="EF72" s="214"/>
      <c r="EG72" s="186"/>
      <c r="EH72" s="214"/>
      <c r="EI72" s="624"/>
      <c r="EJ72" s="214"/>
      <c r="EK72" s="186"/>
      <c r="EL72" s="214"/>
      <c r="EM72" s="624"/>
      <c r="EN72" s="214"/>
      <c r="EO72" s="186"/>
      <c r="EP72" s="214"/>
      <c r="EQ72" s="624"/>
      <c r="ER72" s="214"/>
      <c r="ES72" s="186">
        <f t="shared" si="28"/>
        <v>0</v>
      </c>
      <c r="ET72" s="214"/>
      <c r="EU72" s="187">
        <f t="shared" si="29"/>
        <v>0</v>
      </c>
      <c r="EV72" s="214"/>
      <c r="EW72" s="575"/>
      <c r="EX72" s="214"/>
      <c r="EY72" s="188"/>
      <c r="EZ72" s="443"/>
      <c r="FA72" s="343"/>
      <c r="FB72" s="343"/>
      <c r="FC72" s="343"/>
      <c r="FD72" s="343"/>
      <c r="FE72" s="343"/>
      <c r="FF72" s="343"/>
      <c r="FG72" s="343"/>
      <c r="FH72" s="343"/>
      <c r="FI72" s="343"/>
      <c r="FJ72" s="343"/>
      <c r="FK72" s="255"/>
    </row>
    <row r="73" spans="1:167" s="3" customFormat="1" ht="18" customHeight="1" x14ac:dyDescent="0.2">
      <c r="A73" s="140" t="s">
        <v>72</v>
      </c>
      <c r="B73" s="627"/>
      <c r="C73" s="111"/>
      <c r="D73" s="255"/>
      <c r="E73" s="779"/>
      <c r="F73" s="214"/>
      <c r="G73" s="624"/>
      <c r="H73" s="214"/>
      <c r="I73" s="811"/>
      <c r="J73" s="214"/>
      <c r="K73" s="574"/>
      <c r="L73" s="214"/>
      <c r="M73" s="779"/>
      <c r="N73" s="214"/>
      <c r="O73" s="188"/>
      <c r="P73" s="214"/>
      <c r="Q73" s="811"/>
      <c r="R73" s="214"/>
      <c r="S73" s="188"/>
      <c r="T73" s="214"/>
      <c r="U73" s="568"/>
      <c r="V73" s="214"/>
      <c r="W73" s="624"/>
      <c r="X73" s="214"/>
      <c r="Y73" s="568"/>
      <c r="Z73" s="214"/>
      <c r="AA73" s="624"/>
      <c r="AB73" s="214"/>
      <c r="AC73" s="568"/>
      <c r="AD73" s="214"/>
      <c r="AE73" s="624"/>
      <c r="AF73" s="214"/>
      <c r="AG73" s="568"/>
      <c r="AH73" s="214"/>
      <c r="AI73" s="624"/>
      <c r="AJ73" s="214"/>
      <c r="AK73" s="568"/>
      <c r="AL73" s="214"/>
      <c r="AM73" s="624"/>
      <c r="AN73" s="214"/>
      <c r="AO73" s="568"/>
      <c r="AP73" s="214"/>
      <c r="AQ73" s="624"/>
      <c r="AR73" s="214"/>
      <c r="AS73" s="568"/>
      <c r="AT73" s="214"/>
      <c r="AU73" s="624"/>
      <c r="AV73" s="214"/>
      <c r="AW73" s="568"/>
      <c r="AX73" s="214"/>
      <c r="AY73" s="624"/>
      <c r="AZ73" s="214"/>
      <c r="BA73" s="568"/>
      <c r="BB73" s="214"/>
      <c r="BC73" s="624"/>
      <c r="BD73" s="214"/>
      <c r="BE73" s="568"/>
      <c r="BF73" s="214"/>
      <c r="BG73" s="624"/>
      <c r="BH73" s="214"/>
      <c r="BI73" s="568"/>
      <c r="BJ73" s="214"/>
      <c r="BK73" s="624"/>
      <c r="BL73" s="214"/>
      <c r="BM73" s="568"/>
      <c r="BN73" s="214"/>
      <c r="BO73" s="624"/>
      <c r="BP73" s="214"/>
      <c r="BQ73" s="568"/>
      <c r="BR73" s="214"/>
      <c r="BS73" s="624"/>
      <c r="BT73" s="214"/>
      <c r="BU73" s="568"/>
      <c r="BV73" s="214"/>
      <c r="BW73" s="624"/>
      <c r="BX73" s="214"/>
      <c r="BY73" s="568"/>
      <c r="BZ73" s="214"/>
      <c r="CA73" s="624"/>
      <c r="CB73" s="443"/>
      <c r="CC73" s="343"/>
      <c r="CD73" s="343"/>
      <c r="CE73" s="343"/>
      <c r="CF73" s="343"/>
      <c r="CG73" s="343"/>
      <c r="CH73" s="343"/>
      <c r="CI73" s="343"/>
      <c r="CJ73" s="255"/>
      <c r="CK73" s="568"/>
      <c r="CL73" s="214"/>
      <c r="CM73" s="624"/>
      <c r="CN73" s="214"/>
      <c r="CO73" s="568"/>
      <c r="CP73" s="214"/>
      <c r="CQ73" s="624"/>
      <c r="CR73" s="214"/>
      <c r="CS73" s="186">
        <f t="shared" si="30"/>
        <v>0</v>
      </c>
      <c r="CT73" s="214"/>
      <c r="CU73" s="187">
        <f t="shared" si="27"/>
        <v>0</v>
      </c>
      <c r="CV73" s="214"/>
      <c r="CW73" s="210"/>
      <c r="CX73" s="214"/>
      <c r="CY73" s="188"/>
      <c r="CZ73" s="214"/>
      <c r="DA73" s="210"/>
      <c r="DB73" s="214"/>
      <c r="DC73" s="188"/>
      <c r="DD73" s="214"/>
      <c r="DE73" s="209"/>
      <c r="DF73" s="214"/>
      <c r="DG73" s="188"/>
      <c r="DH73" s="214"/>
      <c r="DI73" s="568"/>
      <c r="DJ73" s="214"/>
      <c r="DK73" s="624"/>
      <c r="DL73" s="214"/>
      <c r="DM73" s="568"/>
      <c r="DN73" s="214"/>
      <c r="DO73" s="624"/>
      <c r="DP73" s="214"/>
      <c r="DQ73" s="568"/>
      <c r="DR73" s="214"/>
      <c r="DS73" s="624"/>
      <c r="DT73" s="214"/>
      <c r="DU73" s="568"/>
      <c r="DV73" s="214"/>
      <c r="DW73" s="624"/>
      <c r="DX73" s="214"/>
      <c r="DY73" s="568"/>
      <c r="DZ73" s="214"/>
      <c r="EA73" s="624"/>
      <c r="EB73" s="214"/>
      <c r="EC73" s="568"/>
      <c r="ED73" s="214"/>
      <c r="EE73" s="624"/>
      <c r="EF73" s="214"/>
      <c r="EG73" s="568"/>
      <c r="EH73" s="214"/>
      <c r="EI73" s="624"/>
      <c r="EJ73" s="214"/>
      <c r="EK73" s="568"/>
      <c r="EL73" s="214"/>
      <c r="EM73" s="624"/>
      <c r="EN73" s="214"/>
      <c r="EO73" s="568"/>
      <c r="EP73" s="214"/>
      <c r="EQ73" s="624"/>
      <c r="ER73" s="214"/>
      <c r="ES73" s="186">
        <f t="shared" si="28"/>
        <v>0</v>
      </c>
      <c r="ET73" s="214"/>
      <c r="EU73" s="187">
        <f t="shared" si="29"/>
        <v>0</v>
      </c>
      <c r="EV73" s="214"/>
      <c r="EW73" s="571"/>
      <c r="EX73" s="214"/>
      <c r="EY73" s="188"/>
      <c r="EZ73" s="443"/>
      <c r="FA73" s="343"/>
      <c r="FB73" s="343"/>
      <c r="FC73" s="343"/>
      <c r="FD73" s="343"/>
      <c r="FE73" s="343"/>
      <c r="FF73" s="343"/>
      <c r="FG73" s="343"/>
      <c r="FH73" s="343"/>
      <c r="FI73" s="343"/>
      <c r="FJ73" s="343"/>
      <c r="FK73" s="255"/>
    </row>
    <row r="74" spans="1:167" s="3" customFormat="1" ht="18" customHeight="1" x14ac:dyDescent="0.2">
      <c r="A74" s="140" t="s">
        <v>13</v>
      </c>
      <c r="B74" s="627"/>
      <c r="C74" s="111"/>
      <c r="D74" s="255"/>
      <c r="E74" s="779"/>
      <c r="F74" s="214"/>
      <c r="G74" s="624"/>
      <c r="H74" s="214"/>
      <c r="I74" s="811"/>
      <c r="J74" s="214"/>
      <c r="K74" s="574"/>
      <c r="L74" s="214"/>
      <c r="M74" s="779"/>
      <c r="N74" s="214"/>
      <c r="O74" s="188"/>
      <c r="P74" s="214"/>
      <c r="Q74" s="811"/>
      <c r="R74" s="214"/>
      <c r="S74" s="188"/>
      <c r="T74" s="214"/>
      <c r="U74" s="625"/>
      <c r="V74" s="214"/>
      <c r="W74" s="624"/>
      <c r="X74" s="214"/>
      <c r="Y74" s="625"/>
      <c r="Z74" s="214"/>
      <c r="AA74" s="624"/>
      <c r="AB74" s="214"/>
      <c r="AC74" s="568"/>
      <c r="AD74" s="214"/>
      <c r="AE74" s="624"/>
      <c r="AF74" s="214"/>
      <c r="AG74" s="568"/>
      <c r="AH74" s="214"/>
      <c r="AI74" s="624"/>
      <c r="AJ74" s="214"/>
      <c r="AK74" s="568"/>
      <c r="AL74" s="214"/>
      <c r="AM74" s="624"/>
      <c r="AN74" s="214"/>
      <c r="AO74" s="568"/>
      <c r="AP74" s="214"/>
      <c r="AQ74" s="624"/>
      <c r="AR74" s="214"/>
      <c r="AS74" s="568"/>
      <c r="AT74" s="214"/>
      <c r="AU74" s="624"/>
      <c r="AV74" s="214"/>
      <c r="AW74" s="568"/>
      <c r="AX74" s="214"/>
      <c r="AY74" s="624"/>
      <c r="AZ74" s="214"/>
      <c r="BA74" s="568"/>
      <c r="BB74" s="214"/>
      <c r="BC74" s="624"/>
      <c r="BD74" s="214"/>
      <c r="BE74" s="568"/>
      <c r="BF74" s="214"/>
      <c r="BG74" s="624"/>
      <c r="BH74" s="214"/>
      <c r="BI74" s="568"/>
      <c r="BJ74" s="214"/>
      <c r="BK74" s="624"/>
      <c r="BL74" s="214"/>
      <c r="BM74" s="568"/>
      <c r="BN74" s="214"/>
      <c r="BO74" s="624"/>
      <c r="BP74" s="214"/>
      <c r="BQ74" s="568"/>
      <c r="BR74" s="214"/>
      <c r="BS74" s="624"/>
      <c r="BT74" s="214"/>
      <c r="BU74" s="568"/>
      <c r="BV74" s="214"/>
      <c r="BW74" s="624"/>
      <c r="BX74" s="214"/>
      <c r="BY74" s="568"/>
      <c r="BZ74" s="214"/>
      <c r="CA74" s="624"/>
      <c r="CB74" s="443"/>
      <c r="CC74" s="343"/>
      <c r="CD74" s="343"/>
      <c r="CE74" s="343"/>
      <c r="CF74" s="343"/>
      <c r="CG74" s="343"/>
      <c r="CH74" s="343"/>
      <c r="CI74" s="343"/>
      <c r="CJ74" s="255"/>
      <c r="CK74" s="568"/>
      <c r="CL74" s="214"/>
      <c r="CM74" s="624"/>
      <c r="CN74" s="214"/>
      <c r="CO74" s="568"/>
      <c r="CP74" s="214"/>
      <c r="CQ74" s="624"/>
      <c r="CR74" s="214"/>
      <c r="CS74" s="186">
        <f>E74+I74+M74+U74+Y74+AC74+Q74+AG74+AK74+AO74+AS74+AW74+BA74+BE74+BI74+BM74+BQ74+BU74+BY74+CC74+CG74+CK74+CO74</f>
        <v>0</v>
      </c>
      <c r="CT74" s="214"/>
      <c r="CU74" s="187">
        <f t="shared" si="27"/>
        <v>0</v>
      </c>
      <c r="CV74" s="214"/>
      <c r="CW74" s="210"/>
      <c r="CX74" s="214"/>
      <c r="CY74" s="188"/>
      <c r="CZ74" s="214"/>
      <c r="DA74" s="210"/>
      <c r="DB74" s="214"/>
      <c r="DC74" s="188"/>
      <c r="DD74" s="214"/>
      <c r="DE74" s="209"/>
      <c r="DF74" s="214"/>
      <c r="DG74" s="188"/>
      <c r="DH74" s="214"/>
      <c r="DI74" s="186"/>
      <c r="DJ74" s="214"/>
      <c r="DK74" s="624"/>
      <c r="DL74" s="214"/>
      <c r="DM74" s="186"/>
      <c r="DN74" s="214"/>
      <c r="DO74" s="624"/>
      <c r="DP74" s="214"/>
      <c r="DQ74" s="186"/>
      <c r="DR74" s="214"/>
      <c r="DS74" s="624"/>
      <c r="DT74" s="214"/>
      <c r="DU74" s="186"/>
      <c r="DV74" s="214"/>
      <c r="DW74" s="624"/>
      <c r="DX74" s="214"/>
      <c r="DY74" s="186"/>
      <c r="DZ74" s="214"/>
      <c r="EA74" s="624"/>
      <c r="EB74" s="214"/>
      <c r="EC74" s="186"/>
      <c r="ED74" s="214"/>
      <c r="EE74" s="624"/>
      <c r="EF74" s="214"/>
      <c r="EG74" s="186"/>
      <c r="EH74" s="214"/>
      <c r="EI74" s="624"/>
      <c r="EJ74" s="214"/>
      <c r="EK74" s="186"/>
      <c r="EL74" s="214"/>
      <c r="EM74" s="624"/>
      <c r="EN74" s="214"/>
      <c r="EO74" s="186"/>
      <c r="EP74" s="214"/>
      <c r="EQ74" s="624"/>
      <c r="ER74" s="214"/>
      <c r="ES74" s="186">
        <f t="shared" si="28"/>
        <v>0</v>
      </c>
      <c r="ET74" s="214"/>
      <c r="EU74" s="187">
        <f t="shared" si="29"/>
        <v>0</v>
      </c>
      <c r="EV74" s="214"/>
      <c r="EW74" s="575"/>
      <c r="EX74" s="214"/>
      <c r="EY74" s="188"/>
      <c r="EZ74" s="443"/>
      <c r="FA74" s="343"/>
      <c r="FB74" s="343"/>
      <c r="FC74" s="343"/>
      <c r="FD74" s="343"/>
      <c r="FE74" s="343"/>
      <c r="FF74" s="343"/>
      <c r="FG74" s="343"/>
      <c r="FH74" s="343"/>
      <c r="FI74" s="343"/>
      <c r="FJ74" s="343"/>
      <c r="FK74" s="255"/>
    </row>
    <row r="75" spans="1:167" s="3" customFormat="1" ht="18" customHeight="1" x14ac:dyDescent="0.2">
      <c r="A75" s="140" t="s">
        <v>11</v>
      </c>
      <c r="B75" s="627"/>
      <c r="C75" s="111"/>
      <c r="D75" s="343"/>
      <c r="E75" s="779"/>
      <c r="F75" s="214"/>
      <c r="G75" s="624"/>
      <c r="H75" s="214"/>
      <c r="I75" s="811"/>
      <c r="J75" s="214"/>
      <c r="K75" s="574"/>
      <c r="L75" s="214"/>
      <c r="M75" s="779"/>
      <c r="N75" s="214"/>
      <c r="O75" s="188"/>
      <c r="P75" s="214"/>
      <c r="Q75" s="811"/>
      <c r="R75" s="214"/>
      <c r="S75" s="188"/>
      <c r="T75" s="214"/>
      <c r="U75" s="625"/>
      <c r="V75" s="214"/>
      <c r="W75" s="624"/>
      <c r="X75" s="214"/>
      <c r="Y75" s="625"/>
      <c r="Z75" s="214"/>
      <c r="AA75" s="624"/>
      <c r="AB75" s="214"/>
      <c r="AC75" s="568"/>
      <c r="AD75" s="214"/>
      <c r="AE75" s="624"/>
      <c r="AF75" s="214"/>
      <c r="AG75" s="568"/>
      <c r="AH75" s="214"/>
      <c r="AI75" s="624"/>
      <c r="AJ75" s="214"/>
      <c r="AK75" s="568"/>
      <c r="AL75" s="214"/>
      <c r="AM75" s="624"/>
      <c r="AN75" s="214"/>
      <c r="AO75" s="568"/>
      <c r="AP75" s="214"/>
      <c r="AQ75" s="624"/>
      <c r="AR75" s="214"/>
      <c r="AS75" s="568"/>
      <c r="AT75" s="214"/>
      <c r="AU75" s="624"/>
      <c r="AV75" s="214"/>
      <c r="AW75" s="568"/>
      <c r="AX75" s="214"/>
      <c r="AY75" s="624"/>
      <c r="AZ75" s="214"/>
      <c r="BA75" s="568"/>
      <c r="BB75" s="214"/>
      <c r="BC75" s="624"/>
      <c r="BD75" s="214"/>
      <c r="BE75" s="568"/>
      <c r="BF75" s="214"/>
      <c r="BG75" s="624"/>
      <c r="BH75" s="214"/>
      <c r="BI75" s="568"/>
      <c r="BJ75" s="214"/>
      <c r="BK75" s="624"/>
      <c r="BL75" s="214"/>
      <c r="BM75" s="568"/>
      <c r="BN75" s="214"/>
      <c r="BO75" s="624"/>
      <c r="BP75" s="214"/>
      <c r="BQ75" s="568"/>
      <c r="BR75" s="214"/>
      <c r="BS75" s="624"/>
      <c r="BT75" s="214"/>
      <c r="BU75" s="568"/>
      <c r="BV75" s="214"/>
      <c r="BW75" s="624"/>
      <c r="BX75" s="214"/>
      <c r="BY75" s="568"/>
      <c r="BZ75" s="214"/>
      <c r="CA75" s="624"/>
      <c r="CB75" s="443"/>
      <c r="CC75" s="343"/>
      <c r="CD75" s="343"/>
      <c r="CE75" s="343"/>
      <c r="CF75" s="343"/>
      <c r="CG75" s="343"/>
      <c r="CH75" s="343"/>
      <c r="CI75" s="343"/>
      <c r="CJ75" s="255"/>
      <c r="CK75" s="568"/>
      <c r="CL75" s="214"/>
      <c r="CM75" s="624"/>
      <c r="CN75" s="214"/>
      <c r="CO75" s="568"/>
      <c r="CP75" s="214"/>
      <c r="CQ75" s="624"/>
      <c r="CR75" s="214"/>
      <c r="CS75" s="186">
        <f>E75+I75+M75+U75+Y75+AC75+Q75+AG75+AK75+AO75+AS75+AW75+BA75+BE75+BI75+BM75+BQ75+BU75+BY75+CC75+CG75+CK75+CO75</f>
        <v>0</v>
      </c>
      <c r="CT75" s="214"/>
      <c r="CU75" s="187">
        <f t="shared" si="27"/>
        <v>0</v>
      </c>
      <c r="CV75" s="214"/>
      <c r="CW75" s="210"/>
      <c r="CX75" s="214"/>
      <c r="CY75" s="188"/>
      <c r="CZ75" s="214"/>
      <c r="DA75" s="210"/>
      <c r="DB75" s="214"/>
      <c r="DC75" s="188"/>
      <c r="DD75" s="214"/>
      <c r="DE75" s="209"/>
      <c r="DF75" s="214"/>
      <c r="DG75" s="188"/>
      <c r="DH75" s="214"/>
      <c r="DI75" s="186"/>
      <c r="DJ75" s="214"/>
      <c r="DK75" s="624"/>
      <c r="DL75" s="214"/>
      <c r="DM75" s="186"/>
      <c r="DN75" s="214"/>
      <c r="DO75" s="624"/>
      <c r="DP75" s="214"/>
      <c r="DQ75" s="186"/>
      <c r="DR75" s="214"/>
      <c r="DS75" s="624"/>
      <c r="DT75" s="214"/>
      <c r="DU75" s="186"/>
      <c r="DV75" s="214"/>
      <c r="DW75" s="624"/>
      <c r="DX75" s="214"/>
      <c r="DY75" s="186"/>
      <c r="DZ75" s="214"/>
      <c r="EA75" s="624"/>
      <c r="EB75" s="214"/>
      <c r="EC75" s="186"/>
      <c r="ED75" s="214"/>
      <c r="EE75" s="624"/>
      <c r="EF75" s="214"/>
      <c r="EG75" s="186"/>
      <c r="EH75" s="214"/>
      <c r="EI75" s="624"/>
      <c r="EJ75" s="214"/>
      <c r="EK75" s="186"/>
      <c r="EL75" s="214"/>
      <c r="EM75" s="624"/>
      <c r="EN75" s="214"/>
      <c r="EO75" s="186"/>
      <c r="EP75" s="214"/>
      <c r="EQ75" s="624"/>
      <c r="ER75" s="214"/>
      <c r="ES75" s="186">
        <f t="shared" si="28"/>
        <v>0</v>
      </c>
      <c r="ET75" s="214"/>
      <c r="EU75" s="187">
        <f t="shared" si="29"/>
        <v>0</v>
      </c>
      <c r="EV75" s="214"/>
      <c r="EW75" s="575"/>
      <c r="EX75" s="214"/>
      <c r="EY75" s="188"/>
      <c r="EZ75" s="443"/>
      <c r="FA75" s="343"/>
      <c r="FB75" s="343"/>
      <c r="FC75" s="343"/>
      <c r="FD75" s="343"/>
      <c r="FE75" s="343"/>
      <c r="FF75" s="343"/>
      <c r="FG75" s="343"/>
      <c r="FH75" s="343"/>
      <c r="FI75" s="343"/>
      <c r="FJ75" s="343"/>
      <c r="FK75" s="255"/>
    </row>
    <row r="76" spans="1:167" s="3" customFormat="1" ht="18" customHeight="1" x14ac:dyDescent="0.2">
      <c r="A76" s="140" t="s">
        <v>278</v>
      </c>
      <c r="B76" s="627"/>
      <c r="C76" s="111"/>
      <c r="D76" s="255"/>
      <c r="E76" s="568">
        <f>'Expenses Detail P&amp;SS'!$H$49</f>
        <v>0</v>
      </c>
      <c r="F76" s="214"/>
      <c r="G76" s="624"/>
      <c r="H76" s="214"/>
      <c r="I76" s="568"/>
      <c r="J76" s="214"/>
      <c r="K76" s="574"/>
      <c r="L76" s="214"/>
      <c r="M76" s="568">
        <f>'Expenses Detail P&amp;SS -SU'!$H$49</f>
        <v>0</v>
      </c>
      <c r="N76" s="214"/>
      <c r="O76" s="188"/>
      <c r="P76" s="214"/>
      <c r="Q76" s="571"/>
      <c r="R76" s="214"/>
      <c r="S76" s="188"/>
      <c r="T76" s="214"/>
      <c r="U76" s="625"/>
      <c r="V76" s="214"/>
      <c r="W76" s="626"/>
      <c r="X76" s="214"/>
      <c r="Y76" s="625"/>
      <c r="Z76" s="214"/>
      <c r="AA76" s="626"/>
      <c r="AB76" s="214"/>
      <c r="AC76" s="568"/>
      <c r="AD76" s="214"/>
      <c r="AE76" s="626"/>
      <c r="AF76" s="214"/>
      <c r="AG76" s="568"/>
      <c r="AH76" s="214"/>
      <c r="AI76" s="626"/>
      <c r="AJ76" s="214"/>
      <c r="AK76" s="568"/>
      <c r="AL76" s="214"/>
      <c r="AM76" s="626"/>
      <c r="AN76" s="214"/>
      <c r="AO76" s="568"/>
      <c r="AP76" s="214"/>
      <c r="AQ76" s="626"/>
      <c r="AR76" s="214"/>
      <c r="AS76" s="568"/>
      <c r="AT76" s="214"/>
      <c r="AU76" s="626"/>
      <c r="AV76" s="214"/>
      <c r="AW76" s="568"/>
      <c r="AX76" s="214"/>
      <c r="AY76" s="626"/>
      <c r="AZ76" s="214"/>
      <c r="BA76" s="568"/>
      <c r="BB76" s="214"/>
      <c r="BC76" s="626"/>
      <c r="BD76" s="214"/>
      <c r="BE76" s="568"/>
      <c r="BF76" s="214"/>
      <c r="BG76" s="626"/>
      <c r="BH76" s="214"/>
      <c r="BI76" s="568"/>
      <c r="BJ76" s="214"/>
      <c r="BK76" s="626"/>
      <c r="BL76" s="214"/>
      <c r="BM76" s="568"/>
      <c r="BN76" s="214"/>
      <c r="BO76" s="626"/>
      <c r="BP76" s="214"/>
      <c r="BQ76" s="568"/>
      <c r="BR76" s="214"/>
      <c r="BS76" s="626"/>
      <c r="BT76" s="214"/>
      <c r="BU76" s="568"/>
      <c r="BV76" s="214"/>
      <c r="BW76" s="626"/>
      <c r="BX76" s="214"/>
      <c r="BY76" s="568"/>
      <c r="BZ76" s="214"/>
      <c r="CA76" s="626"/>
      <c r="CB76" s="443"/>
      <c r="CC76" s="343"/>
      <c r="CD76" s="343"/>
      <c r="CE76" s="343"/>
      <c r="CF76" s="343"/>
      <c r="CG76" s="343"/>
      <c r="CH76" s="343"/>
      <c r="CI76" s="343"/>
      <c r="CJ76" s="255"/>
      <c r="CK76" s="568"/>
      <c r="CL76" s="214"/>
      <c r="CM76" s="626"/>
      <c r="CN76" s="214"/>
      <c r="CO76" s="568"/>
      <c r="CP76" s="214"/>
      <c r="CQ76" s="626"/>
      <c r="CR76" s="214"/>
      <c r="CS76" s="186">
        <f t="shared" si="30"/>
        <v>0</v>
      </c>
      <c r="CT76" s="214"/>
      <c r="CU76" s="187">
        <f t="shared" si="27"/>
        <v>0</v>
      </c>
      <c r="CV76" s="214"/>
      <c r="CW76" s="625"/>
      <c r="CX76" s="214"/>
      <c r="CY76" s="188"/>
      <c r="CZ76" s="214"/>
      <c r="DA76" s="625"/>
      <c r="DB76" s="214"/>
      <c r="DC76" s="188"/>
      <c r="DD76" s="214"/>
      <c r="DE76" s="242"/>
      <c r="DF76" s="214"/>
      <c r="DG76" s="188"/>
      <c r="DH76" s="214"/>
      <c r="DI76" s="186"/>
      <c r="DJ76" s="214"/>
      <c r="DK76" s="626"/>
      <c r="DL76" s="214"/>
      <c r="DM76" s="186"/>
      <c r="DN76" s="214"/>
      <c r="DO76" s="626"/>
      <c r="DP76" s="214"/>
      <c r="DQ76" s="186"/>
      <c r="DR76" s="214"/>
      <c r="DS76" s="626"/>
      <c r="DT76" s="214"/>
      <c r="DU76" s="186"/>
      <c r="DV76" s="214"/>
      <c r="DW76" s="626"/>
      <c r="DX76" s="214"/>
      <c r="DY76" s="186"/>
      <c r="DZ76" s="214"/>
      <c r="EA76" s="626"/>
      <c r="EB76" s="214"/>
      <c r="EC76" s="186"/>
      <c r="ED76" s="214"/>
      <c r="EE76" s="626"/>
      <c r="EF76" s="214"/>
      <c r="EG76" s="186"/>
      <c r="EH76" s="214"/>
      <c r="EI76" s="626"/>
      <c r="EJ76" s="214"/>
      <c r="EK76" s="186"/>
      <c r="EL76" s="214"/>
      <c r="EM76" s="626"/>
      <c r="EN76" s="214"/>
      <c r="EO76" s="186"/>
      <c r="EP76" s="214"/>
      <c r="EQ76" s="626"/>
      <c r="ER76" s="214"/>
      <c r="ES76" s="186">
        <f t="shared" si="28"/>
        <v>0</v>
      </c>
      <c r="ET76" s="214"/>
      <c r="EU76" s="187">
        <f t="shared" si="29"/>
        <v>0</v>
      </c>
      <c r="EV76" s="214"/>
      <c r="EW76" s="591"/>
      <c r="EX76" s="214"/>
      <c r="EY76" s="188"/>
      <c r="EZ76" s="443"/>
      <c r="FA76" s="343"/>
      <c r="FB76" s="343"/>
      <c r="FC76" s="343"/>
      <c r="FD76" s="343"/>
      <c r="FE76" s="343"/>
      <c r="FF76" s="343"/>
      <c r="FG76" s="343"/>
      <c r="FH76" s="343"/>
      <c r="FI76" s="343"/>
      <c r="FJ76" s="343"/>
      <c r="FK76" s="255"/>
    </row>
    <row r="77" spans="1:167" s="3" customFormat="1" ht="18" customHeight="1" x14ac:dyDescent="0.2">
      <c r="A77" s="140" t="s">
        <v>12</v>
      </c>
      <c r="B77" s="627"/>
      <c r="C77" s="111"/>
      <c r="D77" s="255"/>
      <c r="E77" s="779"/>
      <c r="F77" s="214"/>
      <c r="G77" s="624"/>
      <c r="H77" s="214"/>
      <c r="I77" s="811"/>
      <c r="J77" s="214"/>
      <c r="K77" s="574"/>
      <c r="L77" s="214"/>
      <c r="M77" s="779"/>
      <c r="N77" s="214"/>
      <c r="O77" s="188"/>
      <c r="P77" s="214"/>
      <c r="Q77" s="811"/>
      <c r="R77" s="214"/>
      <c r="S77" s="188"/>
      <c r="T77" s="214"/>
      <c r="U77" s="625"/>
      <c r="V77" s="214"/>
      <c r="W77" s="624"/>
      <c r="X77" s="214"/>
      <c r="Y77" s="625"/>
      <c r="Z77" s="214"/>
      <c r="AA77" s="624"/>
      <c r="AB77" s="214"/>
      <c r="AC77" s="568"/>
      <c r="AD77" s="214"/>
      <c r="AE77" s="624"/>
      <c r="AF77" s="214"/>
      <c r="AG77" s="568"/>
      <c r="AH77" s="214"/>
      <c r="AI77" s="624"/>
      <c r="AJ77" s="214"/>
      <c r="AK77" s="568"/>
      <c r="AL77" s="214"/>
      <c r="AM77" s="624"/>
      <c r="AN77" s="214"/>
      <c r="AO77" s="568"/>
      <c r="AP77" s="214"/>
      <c r="AQ77" s="624"/>
      <c r="AR77" s="214"/>
      <c r="AS77" s="568"/>
      <c r="AT77" s="214"/>
      <c r="AU77" s="624"/>
      <c r="AV77" s="214"/>
      <c r="AW77" s="568"/>
      <c r="AX77" s="214"/>
      <c r="AY77" s="624"/>
      <c r="AZ77" s="214"/>
      <c r="BA77" s="568"/>
      <c r="BB77" s="214"/>
      <c r="BC77" s="624"/>
      <c r="BD77" s="214"/>
      <c r="BE77" s="568"/>
      <c r="BF77" s="214"/>
      <c r="BG77" s="624"/>
      <c r="BH77" s="214"/>
      <c r="BI77" s="568"/>
      <c r="BJ77" s="214"/>
      <c r="BK77" s="624"/>
      <c r="BL77" s="214"/>
      <c r="BM77" s="568"/>
      <c r="BN77" s="214"/>
      <c r="BO77" s="624"/>
      <c r="BP77" s="214"/>
      <c r="BQ77" s="568"/>
      <c r="BR77" s="214"/>
      <c r="BS77" s="624"/>
      <c r="BT77" s="214"/>
      <c r="BU77" s="568"/>
      <c r="BV77" s="214"/>
      <c r="BW77" s="624"/>
      <c r="BX77" s="214"/>
      <c r="BY77" s="568"/>
      <c r="BZ77" s="214"/>
      <c r="CA77" s="624"/>
      <c r="CB77" s="443"/>
      <c r="CC77" s="343"/>
      <c r="CD77" s="343"/>
      <c r="CE77" s="343"/>
      <c r="CF77" s="343"/>
      <c r="CG77" s="343"/>
      <c r="CH77" s="343"/>
      <c r="CI77" s="343"/>
      <c r="CJ77" s="255"/>
      <c r="CK77" s="568"/>
      <c r="CL77" s="214"/>
      <c r="CM77" s="624"/>
      <c r="CN77" s="214"/>
      <c r="CO77" s="568"/>
      <c r="CP77" s="214"/>
      <c r="CQ77" s="624"/>
      <c r="CR77" s="214"/>
      <c r="CS77" s="186">
        <f t="shared" si="30"/>
        <v>0</v>
      </c>
      <c r="CT77" s="214"/>
      <c r="CU77" s="187">
        <f t="shared" si="27"/>
        <v>0</v>
      </c>
      <c r="CV77" s="214"/>
      <c r="CW77" s="210"/>
      <c r="CX77" s="214"/>
      <c r="CY77" s="188"/>
      <c r="CZ77" s="214"/>
      <c r="DA77" s="210"/>
      <c r="DB77" s="214"/>
      <c r="DC77" s="188"/>
      <c r="DD77" s="214"/>
      <c r="DE77" s="209"/>
      <c r="DF77" s="214"/>
      <c r="DG77" s="188"/>
      <c r="DH77" s="214"/>
      <c r="DI77" s="186"/>
      <c r="DJ77" s="214"/>
      <c r="DK77" s="624"/>
      <c r="DL77" s="214"/>
      <c r="DM77" s="186"/>
      <c r="DN77" s="214"/>
      <c r="DO77" s="624"/>
      <c r="DP77" s="214"/>
      <c r="DQ77" s="186"/>
      <c r="DR77" s="214"/>
      <c r="DS77" s="624"/>
      <c r="DT77" s="214"/>
      <c r="DU77" s="186"/>
      <c r="DV77" s="214"/>
      <c r="DW77" s="624"/>
      <c r="DX77" s="214"/>
      <c r="DY77" s="186"/>
      <c r="DZ77" s="214"/>
      <c r="EA77" s="624"/>
      <c r="EB77" s="214"/>
      <c r="EC77" s="186"/>
      <c r="ED77" s="214"/>
      <c r="EE77" s="624"/>
      <c r="EF77" s="214"/>
      <c r="EG77" s="186"/>
      <c r="EH77" s="214"/>
      <c r="EI77" s="624"/>
      <c r="EJ77" s="214"/>
      <c r="EK77" s="186"/>
      <c r="EL77" s="214"/>
      <c r="EM77" s="624"/>
      <c r="EN77" s="214"/>
      <c r="EO77" s="186"/>
      <c r="EP77" s="214"/>
      <c r="EQ77" s="624"/>
      <c r="ER77" s="214"/>
      <c r="ES77" s="186">
        <f t="shared" si="28"/>
        <v>0</v>
      </c>
      <c r="ET77" s="214"/>
      <c r="EU77" s="187">
        <f t="shared" si="29"/>
        <v>0</v>
      </c>
      <c r="EV77" s="214"/>
      <c r="EW77" s="575"/>
      <c r="EX77" s="214"/>
      <c r="EY77" s="188"/>
      <c r="EZ77" s="443"/>
      <c r="FA77" s="343"/>
      <c r="FB77" s="343"/>
      <c r="FC77" s="343"/>
      <c r="FD77" s="343"/>
      <c r="FE77" s="343"/>
      <c r="FF77" s="343"/>
      <c r="FG77" s="343"/>
      <c r="FH77" s="343"/>
      <c r="FI77" s="343"/>
      <c r="FJ77" s="343"/>
      <c r="FK77" s="255"/>
    </row>
    <row r="78" spans="1:167" s="3" customFormat="1" ht="18" customHeight="1" x14ac:dyDescent="0.2">
      <c r="A78" s="140" t="s">
        <v>73</v>
      </c>
      <c r="B78" s="627"/>
      <c r="C78" s="111"/>
      <c r="D78" s="255"/>
      <c r="E78" s="779"/>
      <c r="F78" s="214"/>
      <c r="G78" s="624"/>
      <c r="H78" s="214"/>
      <c r="I78" s="811"/>
      <c r="J78" s="214"/>
      <c r="K78" s="574"/>
      <c r="L78" s="214"/>
      <c r="M78" s="779"/>
      <c r="N78" s="214"/>
      <c r="O78" s="188"/>
      <c r="P78" s="214"/>
      <c r="Q78" s="811"/>
      <c r="R78" s="214"/>
      <c r="S78" s="188"/>
      <c r="T78" s="214"/>
      <c r="U78" s="625"/>
      <c r="V78" s="214"/>
      <c r="W78" s="624"/>
      <c r="X78" s="214"/>
      <c r="Y78" s="625"/>
      <c r="Z78" s="214"/>
      <c r="AA78" s="624"/>
      <c r="AB78" s="214"/>
      <c r="AC78" s="568"/>
      <c r="AD78" s="214"/>
      <c r="AE78" s="624"/>
      <c r="AF78" s="214"/>
      <c r="AG78" s="568"/>
      <c r="AH78" s="214"/>
      <c r="AI78" s="624"/>
      <c r="AJ78" s="214"/>
      <c r="AK78" s="568"/>
      <c r="AL78" s="214"/>
      <c r="AM78" s="624"/>
      <c r="AN78" s="214"/>
      <c r="AO78" s="568"/>
      <c r="AP78" s="214"/>
      <c r="AQ78" s="624"/>
      <c r="AR78" s="214"/>
      <c r="AS78" s="568"/>
      <c r="AT78" s="214"/>
      <c r="AU78" s="624"/>
      <c r="AV78" s="214"/>
      <c r="AW78" s="568"/>
      <c r="AX78" s="214"/>
      <c r="AY78" s="624"/>
      <c r="AZ78" s="214"/>
      <c r="BA78" s="568"/>
      <c r="BB78" s="214"/>
      <c r="BC78" s="624"/>
      <c r="BD78" s="214"/>
      <c r="BE78" s="568"/>
      <c r="BF78" s="214"/>
      <c r="BG78" s="624"/>
      <c r="BH78" s="214"/>
      <c r="BI78" s="568"/>
      <c r="BJ78" s="214"/>
      <c r="BK78" s="624"/>
      <c r="BL78" s="214"/>
      <c r="BM78" s="568"/>
      <c r="BN78" s="214"/>
      <c r="BO78" s="624"/>
      <c r="BP78" s="214"/>
      <c r="BQ78" s="568"/>
      <c r="BR78" s="214"/>
      <c r="BS78" s="624"/>
      <c r="BT78" s="214"/>
      <c r="BU78" s="568"/>
      <c r="BV78" s="214"/>
      <c r="BW78" s="624"/>
      <c r="BX78" s="214"/>
      <c r="BY78" s="568"/>
      <c r="BZ78" s="214"/>
      <c r="CA78" s="624"/>
      <c r="CB78" s="443"/>
      <c r="CC78" s="343"/>
      <c r="CD78" s="343"/>
      <c r="CE78" s="343"/>
      <c r="CF78" s="343"/>
      <c r="CG78" s="343"/>
      <c r="CH78" s="343"/>
      <c r="CI78" s="343"/>
      <c r="CJ78" s="255"/>
      <c r="CK78" s="568"/>
      <c r="CL78" s="214"/>
      <c r="CM78" s="624"/>
      <c r="CN78" s="214"/>
      <c r="CO78" s="568"/>
      <c r="CP78" s="214"/>
      <c r="CQ78" s="624"/>
      <c r="CR78" s="214"/>
      <c r="CS78" s="186">
        <f t="shared" si="30"/>
        <v>0</v>
      </c>
      <c r="CT78" s="214"/>
      <c r="CU78" s="187">
        <f t="shared" si="27"/>
        <v>0</v>
      </c>
      <c r="CV78" s="214"/>
      <c r="CW78" s="210"/>
      <c r="CX78" s="214"/>
      <c r="CY78" s="188"/>
      <c r="CZ78" s="214"/>
      <c r="DA78" s="210"/>
      <c r="DB78" s="214"/>
      <c r="DC78" s="188"/>
      <c r="DD78" s="214"/>
      <c r="DE78" s="209"/>
      <c r="DF78" s="214"/>
      <c r="DG78" s="188"/>
      <c r="DH78" s="214"/>
      <c r="DI78" s="186"/>
      <c r="DJ78" s="214"/>
      <c r="DK78" s="624"/>
      <c r="DL78" s="214"/>
      <c r="DM78" s="186"/>
      <c r="DN78" s="214"/>
      <c r="DO78" s="624"/>
      <c r="DP78" s="214"/>
      <c r="DQ78" s="186"/>
      <c r="DR78" s="214"/>
      <c r="DS78" s="624"/>
      <c r="DT78" s="214"/>
      <c r="DU78" s="186"/>
      <c r="DV78" s="214"/>
      <c r="DW78" s="624"/>
      <c r="DX78" s="214"/>
      <c r="DY78" s="186"/>
      <c r="DZ78" s="214"/>
      <c r="EA78" s="624"/>
      <c r="EB78" s="214"/>
      <c r="EC78" s="186"/>
      <c r="ED78" s="214"/>
      <c r="EE78" s="624"/>
      <c r="EF78" s="214"/>
      <c r="EG78" s="186"/>
      <c r="EH78" s="214"/>
      <c r="EI78" s="624"/>
      <c r="EJ78" s="214"/>
      <c r="EK78" s="186"/>
      <c r="EL78" s="214"/>
      <c r="EM78" s="624"/>
      <c r="EN78" s="214"/>
      <c r="EO78" s="186"/>
      <c r="EP78" s="214"/>
      <c r="EQ78" s="624"/>
      <c r="ER78" s="214"/>
      <c r="ES78" s="186">
        <f t="shared" si="28"/>
        <v>0</v>
      </c>
      <c r="ET78" s="214"/>
      <c r="EU78" s="187">
        <f t="shared" si="29"/>
        <v>0</v>
      </c>
      <c r="EV78" s="214"/>
      <c r="EW78" s="575"/>
      <c r="EX78" s="214"/>
      <c r="EY78" s="188"/>
      <c r="EZ78" s="443"/>
      <c r="FA78" s="343"/>
      <c r="FB78" s="343"/>
      <c r="FC78" s="343"/>
      <c r="FD78" s="343"/>
      <c r="FE78" s="343"/>
      <c r="FF78" s="343"/>
      <c r="FG78" s="343"/>
      <c r="FH78" s="343"/>
      <c r="FI78" s="343"/>
      <c r="FJ78" s="343"/>
      <c r="FK78" s="255"/>
    </row>
    <row r="79" spans="1:167" s="3" customFormat="1" ht="18" customHeight="1" x14ac:dyDescent="0.2">
      <c r="A79" s="140" t="s">
        <v>74</v>
      </c>
      <c r="B79" s="627"/>
      <c r="C79" s="111"/>
      <c r="D79" s="255"/>
      <c r="E79" s="779"/>
      <c r="F79" s="214"/>
      <c r="G79" s="624"/>
      <c r="H79" s="214"/>
      <c r="I79" s="811"/>
      <c r="J79" s="214"/>
      <c r="K79" s="574"/>
      <c r="L79" s="214"/>
      <c r="M79" s="779"/>
      <c r="N79" s="214"/>
      <c r="O79" s="188"/>
      <c r="P79" s="214"/>
      <c r="Q79" s="811"/>
      <c r="R79" s="214"/>
      <c r="S79" s="188"/>
      <c r="T79" s="214"/>
      <c r="U79" s="625"/>
      <c r="V79" s="214"/>
      <c r="W79" s="624"/>
      <c r="X79" s="214"/>
      <c r="Y79" s="625"/>
      <c r="Z79" s="214"/>
      <c r="AA79" s="624"/>
      <c r="AB79" s="214"/>
      <c r="AC79" s="568"/>
      <c r="AD79" s="214"/>
      <c r="AE79" s="624"/>
      <c r="AF79" s="214"/>
      <c r="AG79" s="568"/>
      <c r="AH79" s="214"/>
      <c r="AI79" s="624"/>
      <c r="AJ79" s="214"/>
      <c r="AK79" s="568"/>
      <c r="AL79" s="214"/>
      <c r="AM79" s="624"/>
      <c r="AN79" s="214"/>
      <c r="AO79" s="568"/>
      <c r="AP79" s="214"/>
      <c r="AQ79" s="624"/>
      <c r="AR79" s="214"/>
      <c r="AS79" s="568"/>
      <c r="AT79" s="214"/>
      <c r="AU79" s="624"/>
      <c r="AV79" s="214"/>
      <c r="AW79" s="568"/>
      <c r="AX79" s="214"/>
      <c r="AY79" s="624"/>
      <c r="AZ79" s="214"/>
      <c r="BA79" s="568"/>
      <c r="BB79" s="214"/>
      <c r="BC79" s="624"/>
      <c r="BD79" s="214"/>
      <c r="BE79" s="568"/>
      <c r="BF79" s="214"/>
      <c r="BG79" s="624"/>
      <c r="BH79" s="214"/>
      <c r="BI79" s="568"/>
      <c r="BJ79" s="214"/>
      <c r="BK79" s="624"/>
      <c r="BL79" s="214"/>
      <c r="BM79" s="568"/>
      <c r="BN79" s="214"/>
      <c r="BO79" s="624"/>
      <c r="BP79" s="214"/>
      <c r="BQ79" s="568"/>
      <c r="BR79" s="214"/>
      <c r="BS79" s="624"/>
      <c r="BT79" s="214"/>
      <c r="BU79" s="568"/>
      <c r="BV79" s="214"/>
      <c r="BW79" s="624"/>
      <c r="BX79" s="214"/>
      <c r="BY79" s="568"/>
      <c r="BZ79" s="214"/>
      <c r="CA79" s="624"/>
      <c r="CB79" s="443"/>
      <c r="CC79" s="343"/>
      <c r="CD79" s="343"/>
      <c r="CE79" s="343"/>
      <c r="CF79" s="343"/>
      <c r="CG79" s="343"/>
      <c r="CH79" s="343"/>
      <c r="CI79" s="343"/>
      <c r="CJ79" s="255"/>
      <c r="CK79" s="568"/>
      <c r="CL79" s="214"/>
      <c r="CM79" s="624"/>
      <c r="CN79" s="214"/>
      <c r="CO79" s="568"/>
      <c r="CP79" s="214"/>
      <c r="CQ79" s="624"/>
      <c r="CR79" s="214"/>
      <c r="CS79" s="186">
        <f t="shared" si="30"/>
        <v>0</v>
      </c>
      <c r="CT79" s="214"/>
      <c r="CU79" s="187">
        <f t="shared" si="27"/>
        <v>0</v>
      </c>
      <c r="CV79" s="214"/>
      <c r="CW79" s="210"/>
      <c r="CX79" s="214"/>
      <c r="CY79" s="188"/>
      <c r="CZ79" s="214"/>
      <c r="DA79" s="210"/>
      <c r="DB79" s="214"/>
      <c r="DC79" s="188"/>
      <c r="DD79" s="214"/>
      <c r="DE79" s="209"/>
      <c r="DF79" s="214"/>
      <c r="DG79" s="188"/>
      <c r="DH79" s="214"/>
      <c r="DI79" s="186"/>
      <c r="DJ79" s="214"/>
      <c r="DK79" s="624"/>
      <c r="DL79" s="214"/>
      <c r="DM79" s="186"/>
      <c r="DN79" s="214"/>
      <c r="DO79" s="624"/>
      <c r="DP79" s="214"/>
      <c r="DQ79" s="186"/>
      <c r="DR79" s="214"/>
      <c r="DS79" s="624"/>
      <c r="DT79" s="214"/>
      <c r="DU79" s="186"/>
      <c r="DV79" s="214"/>
      <c r="DW79" s="624"/>
      <c r="DX79" s="214"/>
      <c r="DY79" s="186"/>
      <c r="DZ79" s="214"/>
      <c r="EA79" s="624"/>
      <c r="EB79" s="214"/>
      <c r="EC79" s="186"/>
      <c r="ED79" s="214"/>
      <c r="EE79" s="624"/>
      <c r="EF79" s="214"/>
      <c r="EG79" s="186"/>
      <c r="EH79" s="214"/>
      <c r="EI79" s="624"/>
      <c r="EJ79" s="214"/>
      <c r="EK79" s="186"/>
      <c r="EL79" s="214"/>
      <c r="EM79" s="624"/>
      <c r="EN79" s="214"/>
      <c r="EO79" s="186"/>
      <c r="EP79" s="214"/>
      <c r="EQ79" s="624"/>
      <c r="ER79" s="214"/>
      <c r="ES79" s="186">
        <f t="shared" si="28"/>
        <v>0</v>
      </c>
      <c r="ET79" s="214"/>
      <c r="EU79" s="187">
        <f t="shared" si="29"/>
        <v>0</v>
      </c>
      <c r="EV79" s="214"/>
      <c r="EW79" s="575"/>
      <c r="EX79" s="214"/>
      <c r="EY79" s="188"/>
      <c r="EZ79" s="443"/>
      <c r="FA79" s="343"/>
      <c r="FB79" s="343"/>
      <c r="FC79" s="343"/>
      <c r="FD79" s="343"/>
      <c r="FE79" s="343"/>
      <c r="FF79" s="343"/>
      <c r="FG79" s="343"/>
      <c r="FH79" s="343"/>
      <c r="FI79" s="343"/>
      <c r="FJ79" s="343"/>
      <c r="FK79" s="255"/>
    </row>
    <row r="80" spans="1:167" s="3" customFormat="1" ht="18" customHeight="1" x14ac:dyDescent="0.2">
      <c r="A80" s="140" t="s">
        <v>75</v>
      </c>
      <c r="B80" s="627"/>
      <c r="C80" s="111"/>
      <c r="D80" s="255"/>
      <c r="E80" s="779"/>
      <c r="F80" s="214"/>
      <c r="G80" s="624"/>
      <c r="H80" s="214"/>
      <c r="I80" s="811"/>
      <c r="J80" s="214"/>
      <c r="K80" s="574"/>
      <c r="L80" s="214"/>
      <c r="M80" s="779"/>
      <c r="N80" s="214"/>
      <c r="O80" s="188"/>
      <c r="P80" s="214"/>
      <c r="Q80" s="811"/>
      <c r="R80" s="214"/>
      <c r="S80" s="188"/>
      <c r="T80" s="214"/>
      <c r="U80" s="625"/>
      <c r="V80" s="214"/>
      <c r="W80" s="624"/>
      <c r="X80" s="214"/>
      <c r="Y80" s="625"/>
      <c r="Z80" s="214"/>
      <c r="AA80" s="624"/>
      <c r="AB80" s="214"/>
      <c r="AC80" s="568"/>
      <c r="AD80" s="214"/>
      <c r="AE80" s="624"/>
      <c r="AF80" s="214"/>
      <c r="AG80" s="568"/>
      <c r="AH80" s="214"/>
      <c r="AI80" s="624"/>
      <c r="AJ80" s="214"/>
      <c r="AK80" s="568"/>
      <c r="AL80" s="214"/>
      <c r="AM80" s="624"/>
      <c r="AN80" s="214"/>
      <c r="AO80" s="568"/>
      <c r="AP80" s="214"/>
      <c r="AQ80" s="624"/>
      <c r="AR80" s="214"/>
      <c r="AS80" s="568"/>
      <c r="AT80" s="214"/>
      <c r="AU80" s="624"/>
      <c r="AV80" s="214"/>
      <c r="AW80" s="568"/>
      <c r="AX80" s="214"/>
      <c r="AY80" s="624"/>
      <c r="AZ80" s="214"/>
      <c r="BA80" s="568"/>
      <c r="BB80" s="214"/>
      <c r="BC80" s="624"/>
      <c r="BD80" s="214"/>
      <c r="BE80" s="568"/>
      <c r="BF80" s="214"/>
      <c r="BG80" s="624"/>
      <c r="BH80" s="214"/>
      <c r="BI80" s="568"/>
      <c r="BJ80" s="214"/>
      <c r="BK80" s="624"/>
      <c r="BL80" s="214"/>
      <c r="BM80" s="568"/>
      <c r="BN80" s="214"/>
      <c r="BO80" s="624"/>
      <c r="BP80" s="214"/>
      <c r="BQ80" s="568"/>
      <c r="BR80" s="214"/>
      <c r="BS80" s="624"/>
      <c r="BT80" s="214"/>
      <c r="BU80" s="568"/>
      <c r="BV80" s="214"/>
      <c r="BW80" s="624"/>
      <c r="BX80" s="214"/>
      <c r="BY80" s="568"/>
      <c r="BZ80" s="214"/>
      <c r="CA80" s="624"/>
      <c r="CB80" s="443"/>
      <c r="CC80" s="343"/>
      <c r="CD80" s="343"/>
      <c r="CE80" s="343"/>
      <c r="CF80" s="343"/>
      <c r="CG80" s="343"/>
      <c r="CH80" s="343"/>
      <c r="CI80" s="343"/>
      <c r="CJ80" s="255"/>
      <c r="CK80" s="568"/>
      <c r="CL80" s="214"/>
      <c r="CM80" s="624"/>
      <c r="CN80" s="214"/>
      <c r="CO80" s="568"/>
      <c r="CP80" s="214"/>
      <c r="CQ80" s="624"/>
      <c r="CR80" s="214"/>
      <c r="CS80" s="186">
        <f t="shared" si="30"/>
        <v>0</v>
      </c>
      <c r="CT80" s="214"/>
      <c r="CU80" s="187">
        <f t="shared" si="27"/>
        <v>0</v>
      </c>
      <c r="CV80" s="214"/>
      <c r="CW80" s="210"/>
      <c r="CX80" s="214"/>
      <c r="CY80" s="188"/>
      <c r="CZ80" s="214"/>
      <c r="DA80" s="210"/>
      <c r="DB80" s="214"/>
      <c r="DC80" s="188"/>
      <c r="DD80" s="214"/>
      <c r="DE80" s="209"/>
      <c r="DF80" s="214"/>
      <c r="DG80" s="188"/>
      <c r="DH80" s="214"/>
      <c r="DI80" s="186"/>
      <c r="DJ80" s="214"/>
      <c r="DK80" s="624"/>
      <c r="DL80" s="214"/>
      <c r="DM80" s="186"/>
      <c r="DN80" s="214"/>
      <c r="DO80" s="624"/>
      <c r="DP80" s="214"/>
      <c r="DQ80" s="186"/>
      <c r="DR80" s="214"/>
      <c r="DS80" s="624"/>
      <c r="DT80" s="214"/>
      <c r="DU80" s="186"/>
      <c r="DV80" s="214"/>
      <c r="DW80" s="624"/>
      <c r="DX80" s="214"/>
      <c r="DY80" s="186"/>
      <c r="DZ80" s="214"/>
      <c r="EA80" s="624"/>
      <c r="EB80" s="214"/>
      <c r="EC80" s="186"/>
      <c r="ED80" s="214"/>
      <c r="EE80" s="624"/>
      <c r="EF80" s="214"/>
      <c r="EG80" s="186"/>
      <c r="EH80" s="214"/>
      <c r="EI80" s="624"/>
      <c r="EJ80" s="214"/>
      <c r="EK80" s="186"/>
      <c r="EL80" s="214"/>
      <c r="EM80" s="624"/>
      <c r="EN80" s="214"/>
      <c r="EO80" s="186"/>
      <c r="EP80" s="214"/>
      <c r="EQ80" s="624"/>
      <c r="ER80" s="214"/>
      <c r="ES80" s="186">
        <f t="shared" si="28"/>
        <v>0</v>
      </c>
      <c r="ET80" s="214"/>
      <c r="EU80" s="187">
        <f t="shared" si="29"/>
        <v>0</v>
      </c>
      <c r="EV80" s="214"/>
      <c r="EW80" s="575"/>
      <c r="EX80" s="214"/>
      <c r="EY80" s="188"/>
      <c r="EZ80" s="443"/>
      <c r="FA80" s="343"/>
      <c r="FB80" s="343"/>
      <c r="FC80" s="343"/>
      <c r="FD80" s="343"/>
      <c r="FE80" s="343"/>
      <c r="FF80" s="343"/>
      <c r="FG80" s="343"/>
      <c r="FH80" s="343"/>
      <c r="FI80" s="343"/>
      <c r="FJ80" s="343"/>
      <c r="FK80" s="255"/>
    </row>
    <row r="81" spans="1:168" s="3" customFormat="1" ht="18" customHeight="1" x14ac:dyDescent="0.2">
      <c r="A81" s="140" t="s">
        <v>67</v>
      </c>
      <c r="B81" s="627"/>
      <c r="C81" s="111"/>
      <c r="D81" s="255"/>
      <c r="E81" s="779"/>
      <c r="F81" s="214"/>
      <c r="G81" s="624"/>
      <c r="H81" s="214"/>
      <c r="I81" s="811"/>
      <c r="J81" s="214"/>
      <c r="K81" s="574"/>
      <c r="L81" s="214"/>
      <c r="M81" s="779"/>
      <c r="N81" s="214"/>
      <c r="O81" s="188"/>
      <c r="P81" s="214"/>
      <c r="Q81" s="811"/>
      <c r="R81" s="214"/>
      <c r="S81" s="188"/>
      <c r="T81" s="214"/>
      <c r="U81" s="625"/>
      <c r="V81" s="214"/>
      <c r="W81" s="624"/>
      <c r="X81" s="214"/>
      <c r="Y81" s="625"/>
      <c r="Z81" s="214"/>
      <c r="AA81" s="624"/>
      <c r="AB81" s="214"/>
      <c r="AC81" s="568"/>
      <c r="AD81" s="214"/>
      <c r="AE81" s="624"/>
      <c r="AF81" s="214"/>
      <c r="AG81" s="568"/>
      <c r="AH81" s="214"/>
      <c r="AI81" s="624"/>
      <c r="AJ81" s="214"/>
      <c r="AK81" s="568"/>
      <c r="AL81" s="214"/>
      <c r="AM81" s="624"/>
      <c r="AN81" s="214"/>
      <c r="AO81" s="568"/>
      <c r="AP81" s="214"/>
      <c r="AQ81" s="624"/>
      <c r="AR81" s="214"/>
      <c r="AS81" s="568"/>
      <c r="AT81" s="214"/>
      <c r="AU81" s="624"/>
      <c r="AV81" s="214"/>
      <c r="AW81" s="568"/>
      <c r="AX81" s="214"/>
      <c r="AY81" s="624"/>
      <c r="AZ81" s="214"/>
      <c r="BA81" s="568"/>
      <c r="BB81" s="214"/>
      <c r="BC81" s="624"/>
      <c r="BD81" s="214"/>
      <c r="BE81" s="568"/>
      <c r="BF81" s="214"/>
      <c r="BG81" s="624"/>
      <c r="BH81" s="214"/>
      <c r="BI81" s="568"/>
      <c r="BJ81" s="214"/>
      <c r="BK81" s="624"/>
      <c r="BL81" s="214"/>
      <c r="BM81" s="568"/>
      <c r="BN81" s="214"/>
      <c r="BO81" s="624"/>
      <c r="BP81" s="214"/>
      <c r="BQ81" s="568"/>
      <c r="BR81" s="214"/>
      <c r="BS81" s="624"/>
      <c r="BT81" s="214"/>
      <c r="BU81" s="568"/>
      <c r="BV81" s="214"/>
      <c r="BW81" s="624"/>
      <c r="BX81" s="214"/>
      <c r="BY81" s="568"/>
      <c r="BZ81" s="214"/>
      <c r="CA81" s="624"/>
      <c r="CB81" s="443"/>
      <c r="CC81" s="343"/>
      <c r="CD81" s="343"/>
      <c r="CE81" s="343"/>
      <c r="CF81" s="343"/>
      <c r="CG81" s="343"/>
      <c r="CH81" s="343"/>
      <c r="CI81" s="343"/>
      <c r="CJ81" s="255"/>
      <c r="CK81" s="568"/>
      <c r="CL81" s="214"/>
      <c r="CM81" s="624"/>
      <c r="CN81" s="214"/>
      <c r="CO81" s="568"/>
      <c r="CP81" s="214"/>
      <c r="CQ81" s="624"/>
      <c r="CR81" s="214"/>
      <c r="CS81" s="186">
        <f t="shared" si="30"/>
        <v>0</v>
      </c>
      <c r="CT81" s="214"/>
      <c r="CU81" s="187">
        <f t="shared" si="27"/>
        <v>0</v>
      </c>
      <c r="CV81" s="214"/>
      <c r="CW81" s="210"/>
      <c r="CX81" s="214"/>
      <c r="CY81" s="188"/>
      <c r="CZ81" s="214"/>
      <c r="DA81" s="210"/>
      <c r="DB81" s="214"/>
      <c r="DC81" s="188"/>
      <c r="DD81" s="214"/>
      <c r="DE81" s="209"/>
      <c r="DF81" s="214"/>
      <c r="DG81" s="188"/>
      <c r="DH81" s="214"/>
      <c r="DI81" s="186"/>
      <c r="DJ81" s="214"/>
      <c r="DK81" s="624"/>
      <c r="DL81" s="214"/>
      <c r="DM81" s="186"/>
      <c r="DN81" s="214"/>
      <c r="DO81" s="624"/>
      <c r="DP81" s="214"/>
      <c r="DQ81" s="186"/>
      <c r="DR81" s="214"/>
      <c r="DS81" s="624"/>
      <c r="DT81" s="214"/>
      <c r="DU81" s="186"/>
      <c r="DV81" s="214"/>
      <c r="DW81" s="624"/>
      <c r="DX81" s="214"/>
      <c r="DY81" s="186"/>
      <c r="DZ81" s="214"/>
      <c r="EA81" s="624"/>
      <c r="EB81" s="214"/>
      <c r="EC81" s="186"/>
      <c r="ED81" s="214"/>
      <c r="EE81" s="624"/>
      <c r="EF81" s="214"/>
      <c r="EG81" s="186"/>
      <c r="EH81" s="214"/>
      <c r="EI81" s="624"/>
      <c r="EJ81" s="214"/>
      <c r="EK81" s="186"/>
      <c r="EL81" s="214"/>
      <c r="EM81" s="624"/>
      <c r="EN81" s="214"/>
      <c r="EO81" s="186"/>
      <c r="EP81" s="214"/>
      <c r="EQ81" s="624"/>
      <c r="ER81" s="214"/>
      <c r="ES81" s="186">
        <f t="shared" si="28"/>
        <v>0</v>
      </c>
      <c r="ET81" s="214"/>
      <c r="EU81" s="187">
        <f t="shared" si="29"/>
        <v>0</v>
      </c>
      <c r="EV81" s="214"/>
      <c r="EW81" s="575"/>
      <c r="EX81" s="214"/>
      <c r="EY81" s="188"/>
      <c r="EZ81" s="443"/>
      <c r="FA81" s="343"/>
      <c r="FB81" s="343"/>
      <c r="FC81" s="343"/>
      <c r="FD81" s="343"/>
      <c r="FE81" s="343"/>
      <c r="FF81" s="343"/>
      <c r="FG81" s="343"/>
      <c r="FH81" s="343"/>
      <c r="FI81" s="343"/>
      <c r="FJ81" s="343"/>
      <c r="FK81" s="255"/>
    </row>
    <row r="82" spans="1:168" s="3" customFormat="1" ht="18" customHeight="1" x14ac:dyDescent="0.2">
      <c r="A82" s="140" t="s">
        <v>68</v>
      </c>
      <c r="B82" s="627"/>
      <c r="C82" s="111"/>
      <c r="D82" s="255"/>
      <c r="E82" s="779"/>
      <c r="F82" s="214"/>
      <c r="G82" s="624"/>
      <c r="H82" s="214"/>
      <c r="I82" s="811"/>
      <c r="J82" s="214"/>
      <c r="K82" s="574"/>
      <c r="L82" s="214"/>
      <c r="M82" s="779"/>
      <c r="N82" s="214"/>
      <c r="O82" s="188"/>
      <c r="P82" s="214"/>
      <c r="Q82" s="811"/>
      <c r="R82" s="214"/>
      <c r="S82" s="188"/>
      <c r="T82" s="214"/>
      <c r="U82" s="625"/>
      <c r="V82" s="214"/>
      <c r="W82" s="624"/>
      <c r="X82" s="214"/>
      <c r="Y82" s="625"/>
      <c r="Z82" s="214"/>
      <c r="AA82" s="624"/>
      <c r="AB82" s="214"/>
      <c r="AC82" s="568"/>
      <c r="AD82" s="214"/>
      <c r="AE82" s="624"/>
      <c r="AF82" s="214"/>
      <c r="AG82" s="568"/>
      <c r="AH82" s="214"/>
      <c r="AI82" s="624"/>
      <c r="AJ82" s="214"/>
      <c r="AK82" s="568"/>
      <c r="AL82" s="214"/>
      <c r="AM82" s="624"/>
      <c r="AN82" s="214"/>
      <c r="AO82" s="568"/>
      <c r="AP82" s="214"/>
      <c r="AQ82" s="624"/>
      <c r="AR82" s="214"/>
      <c r="AS82" s="568"/>
      <c r="AT82" s="214"/>
      <c r="AU82" s="624"/>
      <c r="AV82" s="214"/>
      <c r="AW82" s="568"/>
      <c r="AX82" s="214"/>
      <c r="AY82" s="624"/>
      <c r="AZ82" s="214"/>
      <c r="BA82" s="568"/>
      <c r="BB82" s="214"/>
      <c r="BC82" s="624"/>
      <c r="BD82" s="214"/>
      <c r="BE82" s="568"/>
      <c r="BF82" s="214"/>
      <c r="BG82" s="624"/>
      <c r="BH82" s="214"/>
      <c r="BI82" s="568"/>
      <c r="BJ82" s="214"/>
      <c r="BK82" s="624"/>
      <c r="BL82" s="214"/>
      <c r="BM82" s="568"/>
      <c r="BN82" s="214"/>
      <c r="BO82" s="624"/>
      <c r="BP82" s="214"/>
      <c r="BQ82" s="568"/>
      <c r="BR82" s="214"/>
      <c r="BS82" s="624"/>
      <c r="BT82" s="214"/>
      <c r="BU82" s="568"/>
      <c r="BV82" s="214"/>
      <c r="BW82" s="624"/>
      <c r="BX82" s="214"/>
      <c r="BY82" s="568"/>
      <c r="BZ82" s="214"/>
      <c r="CA82" s="624"/>
      <c r="CB82" s="443"/>
      <c r="CC82" s="343"/>
      <c r="CD82" s="343"/>
      <c r="CE82" s="343"/>
      <c r="CF82" s="343"/>
      <c r="CG82" s="343"/>
      <c r="CH82" s="343"/>
      <c r="CI82" s="343"/>
      <c r="CJ82" s="255"/>
      <c r="CK82" s="568"/>
      <c r="CL82" s="214"/>
      <c r="CM82" s="624"/>
      <c r="CN82" s="214"/>
      <c r="CO82" s="568"/>
      <c r="CP82" s="214"/>
      <c r="CQ82" s="624"/>
      <c r="CR82" s="214"/>
      <c r="CS82" s="186">
        <f t="shared" si="30"/>
        <v>0</v>
      </c>
      <c r="CT82" s="214"/>
      <c r="CU82" s="187">
        <f>G82+K82+O82+W82+AA82+AE82+S82+AI82+AM82+AQ82+AU82+AY82+BC82+BG82+BK82+BO82+BS82+BW82+CA82+CE82+CI82+CM82+CQ82</f>
        <v>0</v>
      </c>
      <c r="CV82" s="214"/>
      <c r="CW82" s="210"/>
      <c r="CX82" s="214"/>
      <c r="CY82" s="188"/>
      <c r="CZ82" s="214"/>
      <c r="DA82" s="210"/>
      <c r="DB82" s="214"/>
      <c r="DC82" s="188"/>
      <c r="DD82" s="214"/>
      <c r="DE82" s="209"/>
      <c r="DF82" s="214"/>
      <c r="DG82" s="188"/>
      <c r="DH82" s="214"/>
      <c r="DI82" s="186"/>
      <c r="DJ82" s="214"/>
      <c r="DK82" s="624"/>
      <c r="DL82" s="214"/>
      <c r="DM82" s="186"/>
      <c r="DN82" s="214"/>
      <c r="DO82" s="624"/>
      <c r="DP82" s="214"/>
      <c r="DQ82" s="186"/>
      <c r="DR82" s="214"/>
      <c r="DS82" s="624"/>
      <c r="DT82" s="214"/>
      <c r="DU82" s="186"/>
      <c r="DV82" s="214"/>
      <c r="DW82" s="624"/>
      <c r="DX82" s="214"/>
      <c r="DY82" s="186"/>
      <c r="DZ82" s="214"/>
      <c r="EA82" s="624"/>
      <c r="EB82" s="214"/>
      <c r="EC82" s="186"/>
      <c r="ED82" s="214"/>
      <c r="EE82" s="624"/>
      <c r="EF82" s="214"/>
      <c r="EG82" s="186"/>
      <c r="EH82" s="214"/>
      <c r="EI82" s="624"/>
      <c r="EJ82" s="214"/>
      <c r="EK82" s="186"/>
      <c r="EL82" s="214"/>
      <c r="EM82" s="624"/>
      <c r="EN82" s="214"/>
      <c r="EO82" s="186"/>
      <c r="EP82" s="214"/>
      <c r="EQ82" s="624"/>
      <c r="ER82" s="214"/>
      <c r="ES82" s="186">
        <f t="shared" si="28"/>
        <v>0</v>
      </c>
      <c r="ET82" s="214"/>
      <c r="EU82" s="187">
        <f t="shared" si="29"/>
        <v>0</v>
      </c>
      <c r="EV82" s="214"/>
      <c r="EW82" s="575"/>
      <c r="EX82" s="214"/>
      <c r="EY82" s="188"/>
      <c r="EZ82" s="443"/>
      <c r="FA82" s="343"/>
      <c r="FB82" s="343"/>
      <c r="FC82" s="343"/>
      <c r="FD82" s="343"/>
      <c r="FE82" s="343"/>
      <c r="FF82" s="343"/>
      <c r="FG82" s="343"/>
      <c r="FH82" s="343"/>
      <c r="FI82" s="343"/>
      <c r="FJ82" s="343"/>
      <c r="FK82" s="255"/>
    </row>
    <row r="83" spans="1:168" s="3" customFormat="1" ht="18" customHeight="1" x14ac:dyDescent="0.2">
      <c r="A83" s="140" t="s">
        <v>69</v>
      </c>
      <c r="B83" s="627"/>
      <c r="C83" s="111"/>
      <c r="D83" s="255"/>
      <c r="E83" s="779"/>
      <c r="F83" s="214"/>
      <c r="G83" s="624"/>
      <c r="H83" s="214"/>
      <c r="I83" s="811"/>
      <c r="J83" s="214"/>
      <c r="K83" s="574"/>
      <c r="L83" s="214"/>
      <c r="M83" s="779"/>
      <c r="N83" s="214"/>
      <c r="O83" s="188"/>
      <c r="P83" s="214"/>
      <c r="Q83" s="811"/>
      <c r="R83" s="214"/>
      <c r="S83" s="188"/>
      <c r="T83" s="214"/>
      <c r="U83" s="625"/>
      <c r="V83" s="214"/>
      <c r="W83" s="624"/>
      <c r="X83" s="214"/>
      <c r="Y83" s="625"/>
      <c r="Z83" s="214"/>
      <c r="AA83" s="624"/>
      <c r="AB83" s="214"/>
      <c r="AC83" s="568"/>
      <c r="AD83" s="214"/>
      <c r="AE83" s="624"/>
      <c r="AF83" s="214"/>
      <c r="AG83" s="568"/>
      <c r="AH83" s="214"/>
      <c r="AI83" s="624"/>
      <c r="AJ83" s="214"/>
      <c r="AK83" s="568"/>
      <c r="AL83" s="214"/>
      <c r="AM83" s="624"/>
      <c r="AN83" s="214"/>
      <c r="AO83" s="568"/>
      <c r="AP83" s="214"/>
      <c r="AQ83" s="624"/>
      <c r="AR83" s="214"/>
      <c r="AS83" s="568"/>
      <c r="AT83" s="214"/>
      <c r="AU83" s="624"/>
      <c r="AV83" s="214"/>
      <c r="AW83" s="568"/>
      <c r="AX83" s="214"/>
      <c r="AY83" s="624"/>
      <c r="AZ83" s="214"/>
      <c r="BA83" s="568"/>
      <c r="BB83" s="214"/>
      <c r="BC83" s="624"/>
      <c r="BD83" s="214"/>
      <c r="BE83" s="568"/>
      <c r="BF83" s="214"/>
      <c r="BG83" s="624"/>
      <c r="BH83" s="214"/>
      <c r="BI83" s="568"/>
      <c r="BJ83" s="214"/>
      <c r="BK83" s="624"/>
      <c r="BL83" s="214"/>
      <c r="BM83" s="568"/>
      <c r="BN83" s="214"/>
      <c r="BO83" s="624"/>
      <c r="BP83" s="214"/>
      <c r="BQ83" s="568"/>
      <c r="BR83" s="214"/>
      <c r="BS83" s="624"/>
      <c r="BT83" s="214"/>
      <c r="BU83" s="568"/>
      <c r="BV83" s="214"/>
      <c r="BW83" s="624"/>
      <c r="BX83" s="214"/>
      <c r="BY83" s="568"/>
      <c r="BZ83" s="214"/>
      <c r="CA83" s="624"/>
      <c r="CB83" s="443"/>
      <c r="CC83" s="343"/>
      <c r="CD83" s="343"/>
      <c r="CE83" s="343"/>
      <c r="CF83" s="343"/>
      <c r="CG83" s="343"/>
      <c r="CH83" s="343"/>
      <c r="CI83" s="343"/>
      <c r="CJ83" s="255"/>
      <c r="CK83" s="568"/>
      <c r="CL83" s="214"/>
      <c r="CM83" s="624"/>
      <c r="CN83" s="214"/>
      <c r="CO83" s="568"/>
      <c r="CP83" s="214"/>
      <c r="CQ83" s="624"/>
      <c r="CR83" s="214"/>
      <c r="CS83" s="186">
        <f t="shared" si="30"/>
        <v>0</v>
      </c>
      <c r="CT83" s="214"/>
      <c r="CU83" s="187">
        <f t="shared" si="27"/>
        <v>0</v>
      </c>
      <c r="CV83" s="214"/>
      <c r="CW83" s="210"/>
      <c r="CX83" s="214"/>
      <c r="CY83" s="188"/>
      <c r="CZ83" s="214"/>
      <c r="DA83" s="210"/>
      <c r="DB83" s="214"/>
      <c r="DC83" s="188"/>
      <c r="DD83" s="214"/>
      <c r="DE83" s="209"/>
      <c r="DF83" s="214"/>
      <c r="DG83" s="188"/>
      <c r="DH83" s="214"/>
      <c r="DI83" s="186"/>
      <c r="DJ83" s="214"/>
      <c r="DK83" s="624"/>
      <c r="DL83" s="214"/>
      <c r="DM83" s="186"/>
      <c r="DN83" s="214"/>
      <c r="DO83" s="624"/>
      <c r="DP83" s="214"/>
      <c r="DQ83" s="186"/>
      <c r="DR83" s="214"/>
      <c r="DS83" s="624"/>
      <c r="DT83" s="214"/>
      <c r="DU83" s="186"/>
      <c r="DV83" s="214"/>
      <c r="DW83" s="624"/>
      <c r="DX83" s="214"/>
      <c r="DY83" s="186"/>
      <c r="DZ83" s="214"/>
      <c r="EA83" s="624"/>
      <c r="EB83" s="214"/>
      <c r="EC83" s="186"/>
      <c r="ED83" s="214"/>
      <c r="EE83" s="624"/>
      <c r="EF83" s="214"/>
      <c r="EG83" s="186"/>
      <c r="EH83" s="214"/>
      <c r="EI83" s="624"/>
      <c r="EJ83" s="214"/>
      <c r="EK83" s="186"/>
      <c r="EL83" s="214"/>
      <c r="EM83" s="624"/>
      <c r="EN83" s="214"/>
      <c r="EO83" s="186"/>
      <c r="EP83" s="214"/>
      <c r="EQ83" s="624"/>
      <c r="ER83" s="214"/>
      <c r="ES83" s="186">
        <f t="shared" si="28"/>
        <v>0</v>
      </c>
      <c r="ET83" s="214"/>
      <c r="EU83" s="187">
        <f t="shared" si="29"/>
        <v>0</v>
      </c>
      <c r="EV83" s="214"/>
      <c r="EW83" s="575"/>
      <c r="EX83" s="214"/>
      <c r="EY83" s="188"/>
      <c r="EZ83" s="443"/>
      <c r="FA83" s="343"/>
      <c r="FB83" s="343"/>
      <c r="FC83" s="343"/>
      <c r="FD83" s="343"/>
      <c r="FE83" s="343"/>
      <c r="FF83" s="343"/>
      <c r="FG83" s="343"/>
      <c r="FH83" s="343"/>
      <c r="FI83" s="343"/>
      <c r="FJ83" s="343"/>
      <c r="FK83" s="255"/>
    </row>
    <row r="84" spans="1:168" s="3" customFormat="1" ht="18" customHeight="1" x14ac:dyDescent="0.2">
      <c r="A84" s="140" t="s">
        <v>14</v>
      </c>
      <c r="B84" s="627"/>
      <c r="C84" s="111"/>
      <c r="D84" s="255"/>
      <c r="E84" s="779"/>
      <c r="F84" s="214"/>
      <c r="G84" s="624"/>
      <c r="H84" s="214"/>
      <c r="I84" s="811"/>
      <c r="J84" s="214"/>
      <c r="K84" s="574"/>
      <c r="L84" s="214"/>
      <c r="M84" s="779"/>
      <c r="N84" s="214"/>
      <c r="O84" s="188"/>
      <c r="P84" s="214"/>
      <c r="Q84" s="811"/>
      <c r="R84" s="214"/>
      <c r="S84" s="188"/>
      <c r="T84" s="214"/>
      <c r="U84" s="625"/>
      <c r="V84" s="214"/>
      <c r="W84" s="624"/>
      <c r="X84" s="214"/>
      <c r="Y84" s="625"/>
      <c r="Z84" s="214"/>
      <c r="AA84" s="624"/>
      <c r="AB84" s="214"/>
      <c r="AC84" s="568"/>
      <c r="AD84" s="214"/>
      <c r="AE84" s="624"/>
      <c r="AF84" s="214"/>
      <c r="AG84" s="568"/>
      <c r="AH84" s="214"/>
      <c r="AI84" s="624"/>
      <c r="AJ84" s="214"/>
      <c r="AK84" s="568"/>
      <c r="AL84" s="214"/>
      <c r="AM84" s="624"/>
      <c r="AN84" s="214"/>
      <c r="AO84" s="568"/>
      <c r="AP84" s="214"/>
      <c r="AQ84" s="624"/>
      <c r="AR84" s="214"/>
      <c r="AS84" s="568"/>
      <c r="AT84" s="214"/>
      <c r="AU84" s="624"/>
      <c r="AV84" s="214"/>
      <c r="AW84" s="568"/>
      <c r="AX84" s="214"/>
      <c r="AY84" s="624"/>
      <c r="AZ84" s="214"/>
      <c r="BA84" s="568"/>
      <c r="BB84" s="214"/>
      <c r="BC84" s="624"/>
      <c r="BD84" s="214"/>
      <c r="BE84" s="568"/>
      <c r="BF84" s="214"/>
      <c r="BG84" s="624"/>
      <c r="BH84" s="214"/>
      <c r="BI84" s="568"/>
      <c r="BJ84" s="214"/>
      <c r="BK84" s="624"/>
      <c r="BL84" s="214"/>
      <c r="BM84" s="568"/>
      <c r="BN84" s="214"/>
      <c r="BO84" s="624"/>
      <c r="BP84" s="214"/>
      <c r="BQ84" s="568"/>
      <c r="BR84" s="214"/>
      <c r="BS84" s="624"/>
      <c r="BT84" s="214"/>
      <c r="BU84" s="568"/>
      <c r="BV84" s="214"/>
      <c r="BW84" s="624"/>
      <c r="BX84" s="214"/>
      <c r="BY84" s="568"/>
      <c r="BZ84" s="214"/>
      <c r="CA84" s="624"/>
      <c r="CB84" s="443"/>
      <c r="CC84" s="343"/>
      <c r="CD84" s="343"/>
      <c r="CE84" s="343"/>
      <c r="CF84" s="343"/>
      <c r="CG84" s="343"/>
      <c r="CH84" s="343"/>
      <c r="CI84" s="343"/>
      <c r="CJ84" s="255"/>
      <c r="CK84" s="568"/>
      <c r="CL84" s="214"/>
      <c r="CM84" s="624"/>
      <c r="CN84" s="214"/>
      <c r="CO84" s="568"/>
      <c r="CP84" s="214"/>
      <c r="CQ84" s="624"/>
      <c r="CR84" s="214"/>
      <c r="CS84" s="186">
        <f t="shared" si="30"/>
        <v>0</v>
      </c>
      <c r="CT84" s="214"/>
      <c r="CU84" s="187">
        <f t="shared" si="27"/>
        <v>0</v>
      </c>
      <c r="CV84" s="214"/>
      <c r="CW84" s="210"/>
      <c r="CX84" s="214"/>
      <c r="CY84" s="188"/>
      <c r="CZ84" s="214"/>
      <c r="DA84" s="210"/>
      <c r="DB84" s="214"/>
      <c r="DC84" s="188"/>
      <c r="DD84" s="214"/>
      <c r="DE84" s="209"/>
      <c r="DF84" s="214"/>
      <c r="DG84" s="188"/>
      <c r="DH84" s="214"/>
      <c r="DI84" s="186"/>
      <c r="DJ84" s="214"/>
      <c r="DK84" s="624"/>
      <c r="DL84" s="214"/>
      <c r="DM84" s="186"/>
      <c r="DN84" s="214"/>
      <c r="DO84" s="624"/>
      <c r="DP84" s="214"/>
      <c r="DQ84" s="186"/>
      <c r="DR84" s="214"/>
      <c r="DS84" s="624"/>
      <c r="DT84" s="214"/>
      <c r="DU84" s="186"/>
      <c r="DV84" s="214"/>
      <c r="DW84" s="624"/>
      <c r="DX84" s="214"/>
      <c r="DY84" s="186"/>
      <c r="DZ84" s="214"/>
      <c r="EA84" s="624"/>
      <c r="EB84" s="214"/>
      <c r="EC84" s="186"/>
      <c r="ED84" s="214"/>
      <c r="EE84" s="624"/>
      <c r="EF84" s="214"/>
      <c r="EG84" s="186"/>
      <c r="EH84" s="214"/>
      <c r="EI84" s="624"/>
      <c r="EJ84" s="214"/>
      <c r="EK84" s="186"/>
      <c r="EL84" s="214"/>
      <c r="EM84" s="624"/>
      <c r="EN84" s="214"/>
      <c r="EO84" s="186"/>
      <c r="EP84" s="214"/>
      <c r="EQ84" s="624"/>
      <c r="ER84" s="214"/>
      <c r="ES84" s="186">
        <f t="shared" si="28"/>
        <v>0</v>
      </c>
      <c r="ET84" s="214"/>
      <c r="EU84" s="187">
        <f t="shared" si="29"/>
        <v>0</v>
      </c>
      <c r="EV84" s="214"/>
      <c r="EW84" s="575"/>
      <c r="EX84" s="214"/>
      <c r="EY84" s="188"/>
      <c r="EZ84" s="443"/>
      <c r="FA84" s="343"/>
      <c r="FB84" s="343"/>
      <c r="FC84" s="343"/>
      <c r="FD84" s="343"/>
      <c r="FE84" s="343"/>
      <c r="FF84" s="343"/>
      <c r="FG84" s="343"/>
      <c r="FH84" s="343"/>
      <c r="FI84" s="343"/>
      <c r="FJ84" s="343"/>
      <c r="FK84" s="255"/>
    </row>
    <row r="85" spans="1:168" s="3" customFormat="1" ht="18" customHeight="1" x14ac:dyDescent="0.2">
      <c r="A85" s="140" t="s">
        <v>67</v>
      </c>
      <c r="B85" s="627"/>
      <c r="C85" s="111"/>
      <c r="D85" s="255"/>
      <c r="E85" s="779"/>
      <c r="F85" s="214"/>
      <c r="G85" s="624"/>
      <c r="H85" s="214"/>
      <c r="I85" s="811"/>
      <c r="J85" s="214"/>
      <c r="K85" s="574"/>
      <c r="L85" s="214"/>
      <c r="M85" s="779"/>
      <c r="N85" s="214"/>
      <c r="O85" s="188"/>
      <c r="P85" s="214"/>
      <c r="Q85" s="811"/>
      <c r="R85" s="214"/>
      <c r="S85" s="188"/>
      <c r="T85" s="214"/>
      <c r="U85" s="625"/>
      <c r="V85" s="214"/>
      <c r="W85" s="624"/>
      <c r="X85" s="214"/>
      <c r="Y85" s="625"/>
      <c r="Z85" s="214"/>
      <c r="AA85" s="624"/>
      <c r="AB85" s="214"/>
      <c r="AC85" s="568"/>
      <c r="AD85" s="214"/>
      <c r="AE85" s="624"/>
      <c r="AF85" s="214"/>
      <c r="AG85" s="568"/>
      <c r="AH85" s="214"/>
      <c r="AI85" s="624"/>
      <c r="AJ85" s="214"/>
      <c r="AK85" s="568"/>
      <c r="AL85" s="214"/>
      <c r="AM85" s="624"/>
      <c r="AN85" s="214"/>
      <c r="AO85" s="568"/>
      <c r="AP85" s="214"/>
      <c r="AQ85" s="624"/>
      <c r="AR85" s="214"/>
      <c r="AS85" s="568"/>
      <c r="AT85" s="214"/>
      <c r="AU85" s="624"/>
      <c r="AV85" s="214"/>
      <c r="AW85" s="568"/>
      <c r="AX85" s="214"/>
      <c r="AY85" s="624"/>
      <c r="AZ85" s="214"/>
      <c r="BA85" s="568"/>
      <c r="BB85" s="214"/>
      <c r="BC85" s="624"/>
      <c r="BD85" s="214"/>
      <c r="BE85" s="568"/>
      <c r="BF85" s="214"/>
      <c r="BG85" s="624"/>
      <c r="BH85" s="214"/>
      <c r="BI85" s="568"/>
      <c r="BJ85" s="214"/>
      <c r="BK85" s="624"/>
      <c r="BL85" s="214"/>
      <c r="BM85" s="568"/>
      <c r="BN85" s="214"/>
      <c r="BO85" s="624"/>
      <c r="BP85" s="214"/>
      <c r="BQ85" s="568"/>
      <c r="BR85" s="214"/>
      <c r="BS85" s="624"/>
      <c r="BT85" s="214"/>
      <c r="BU85" s="568"/>
      <c r="BV85" s="214"/>
      <c r="BW85" s="624"/>
      <c r="BX85" s="214"/>
      <c r="BY85" s="568"/>
      <c r="BZ85" s="214"/>
      <c r="CA85" s="624"/>
      <c r="CB85" s="443"/>
      <c r="CC85" s="343"/>
      <c r="CD85" s="343"/>
      <c r="CE85" s="343"/>
      <c r="CF85" s="343"/>
      <c r="CG85" s="343"/>
      <c r="CH85" s="343"/>
      <c r="CI85" s="343"/>
      <c r="CJ85" s="255"/>
      <c r="CK85" s="568"/>
      <c r="CL85" s="214"/>
      <c r="CM85" s="624"/>
      <c r="CN85" s="214"/>
      <c r="CO85" s="568"/>
      <c r="CP85" s="214"/>
      <c r="CQ85" s="624"/>
      <c r="CR85" s="214"/>
      <c r="CS85" s="186">
        <f t="shared" si="30"/>
        <v>0</v>
      </c>
      <c r="CT85" s="214"/>
      <c r="CU85" s="187">
        <f t="shared" si="27"/>
        <v>0</v>
      </c>
      <c r="CV85" s="214"/>
      <c r="CW85" s="210"/>
      <c r="CX85" s="214"/>
      <c r="CY85" s="188"/>
      <c r="CZ85" s="214"/>
      <c r="DA85" s="210"/>
      <c r="DB85" s="214"/>
      <c r="DC85" s="188"/>
      <c r="DD85" s="214"/>
      <c r="DE85" s="209"/>
      <c r="DF85" s="214"/>
      <c r="DG85" s="188"/>
      <c r="DH85" s="214"/>
      <c r="DI85" s="186"/>
      <c r="DJ85" s="214"/>
      <c r="DK85" s="624"/>
      <c r="DL85" s="214"/>
      <c r="DM85" s="186"/>
      <c r="DN85" s="214"/>
      <c r="DO85" s="624"/>
      <c r="DP85" s="214"/>
      <c r="DQ85" s="186"/>
      <c r="DR85" s="214"/>
      <c r="DS85" s="624"/>
      <c r="DT85" s="214"/>
      <c r="DU85" s="186"/>
      <c r="DV85" s="214"/>
      <c r="DW85" s="624"/>
      <c r="DX85" s="214"/>
      <c r="DY85" s="186"/>
      <c r="DZ85" s="214"/>
      <c r="EA85" s="624"/>
      <c r="EB85" s="214"/>
      <c r="EC85" s="186"/>
      <c r="ED85" s="214"/>
      <c r="EE85" s="624"/>
      <c r="EF85" s="214"/>
      <c r="EG85" s="186"/>
      <c r="EH85" s="214"/>
      <c r="EI85" s="624"/>
      <c r="EJ85" s="214"/>
      <c r="EK85" s="186"/>
      <c r="EL85" s="214"/>
      <c r="EM85" s="624"/>
      <c r="EN85" s="214"/>
      <c r="EO85" s="186"/>
      <c r="EP85" s="214"/>
      <c r="EQ85" s="624"/>
      <c r="ER85" s="214"/>
      <c r="ES85" s="186">
        <f t="shared" si="28"/>
        <v>0</v>
      </c>
      <c r="ET85" s="214"/>
      <c r="EU85" s="187">
        <f t="shared" si="29"/>
        <v>0</v>
      </c>
      <c r="EV85" s="214"/>
      <c r="EW85" s="575"/>
      <c r="EX85" s="214"/>
      <c r="EY85" s="188"/>
      <c r="EZ85" s="443"/>
      <c r="FA85" s="343"/>
      <c r="FB85" s="343"/>
      <c r="FC85" s="343"/>
      <c r="FD85" s="343"/>
      <c r="FE85" s="343"/>
      <c r="FF85" s="343"/>
      <c r="FG85" s="343"/>
      <c r="FH85" s="343"/>
      <c r="FI85" s="343"/>
      <c r="FJ85" s="343"/>
      <c r="FK85" s="255"/>
    </row>
    <row r="86" spans="1:168" s="3" customFormat="1" ht="18" customHeight="1" x14ac:dyDescent="0.2">
      <c r="A86" s="140" t="s">
        <v>68</v>
      </c>
      <c r="B86" s="627"/>
      <c r="C86" s="111"/>
      <c r="D86" s="255"/>
      <c r="E86" s="779"/>
      <c r="F86" s="214"/>
      <c r="G86" s="624"/>
      <c r="H86" s="214"/>
      <c r="I86" s="811"/>
      <c r="J86" s="214"/>
      <c r="K86" s="574"/>
      <c r="L86" s="214"/>
      <c r="M86" s="779"/>
      <c r="N86" s="214"/>
      <c r="O86" s="188"/>
      <c r="P86" s="214"/>
      <c r="Q86" s="811"/>
      <c r="R86" s="214"/>
      <c r="S86" s="188"/>
      <c r="T86" s="214"/>
      <c r="U86" s="625"/>
      <c r="V86" s="214"/>
      <c r="W86" s="624"/>
      <c r="X86" s="214"/>
      <c r="Y86" s="625"/>
      <c r="Z86" s="214"/>
      <c r="AA86" s="624"/>
      <c r="AB86" s="214"/>
      <c r="AC86" s="568"/>
      <c r="AD86" s="214"/>
      <c r="AE86" s="624"/>
      <c r="AF86" s="214"/>
      <c r="AG86" s="568"/>
      <c r="AH86" s="214"/>
      <c r="AI86" s="624"/>
      <c r="AJ86" s="214"/>
      <c r="AK86" s="568"/>
      <c r="AL86" s="214"/>
      <c r="AM86" s="624"/>
      <c r="AN86" s="214"/>
      <c r="AO86" s="568"/>
      <c r="AP86" s="214"/>
      <c r="AQ86" s="624"/>
      <c r="AR86" s="214"/>
      <c r="AS86" s="568"/>
      <c r="AT86" s="214"/>
      <c r="AU86" s="624"/>
      <c r="AV86" s="214"/>
      <c r="AW86" s="568"/>
      <c r="AX86" s="214"/>
      <c r="AY86" s="624"/>
      <c r="AZ86" s="214"/>
      <c r="BA86" s="568"/>
      <c r="BB86" s="214"/>
      <c r="BC86" s="624"/>
      <c r="BD86" s="214"/>
      <c r="BE86" s="568"/>
      <c r="BF86" s="214"/>
      <c r="BG86" s="624"/>
      <c r="BH86" s="214"/>
      <c r="BI86" s="568"/>
      <c r="BJ86" s="214"/>
      <c r="BK86" s="624"/>
      <c r="BL86" s="214"/>
      <c r="BM86" s="568"/>
      <c r="BN86" s="214"/>
      <c r="BO86" s="624"/>
      <c r="BP86" s="214"/>
      <c r="BQ86" s="568"/>
      <c r="BR86" s="214"/>
      <c r="BS86" s="624"/>
      <c r="BT86" s="214"/>
      <c r="BU86" s="568"/>
      <c r="BV86" s="214"/>
      <c r="BW86" s="624"/>
      <c r="BX86" s="214"/>
      <c r="BY86" s="568"/>
      <c r="BZ86" s="214"/>
      <c r="CA86" s="624"/>
      <c r="CB86" s="443"/>
      <c r="CC86" s="343"/>
      <c r="CD86" s="343"/>
      <c r="CE86" s="343"/>
      <c r="CF86" s="343"/>
      <c r="CG86" s="343"/>
      <c r="CH86" s="343"/>
      <c r="CI86" s="343"/>
      <c r="CJ86" s="255"/>
      <c r="CK86" s="568"/>
      <c r="CL86" s="214"/>
      <c r="CM86" s="624"/>
      <c r="CN86" s="214"/>
      <c r="CO86" s="568"/>
      <c r="CP86" s="214"/>
      <c r="CQ86" s="624"/>
      <c r="CR86" s="214"/>
      <c r="CS86" s="186">
        <f t="shared" si="30"/>
        <v>0</v>
      </c>
      <c r="CT86" s="214"/>
      <c r="CU86" s="187">
        <f t="shared" si="27"/>
        <v>0</v>
      </c>
      <c r="CV86" s="214"/>
      <c r="CW86" s="210"/>
      <c r="CX86" s="214"/>
      <c r="CY86" s="188"/>
      <c r="CZ86" s="214"/>
      <c r="DA86" s="210"/>
      <c r="DB86" s="214"/>
      <c r="DC86" s="188"/>
      <c r="DD86" s="214"/>
      <c r="DE86" s="209"/>
      <c r="DF86" s="214"/>
      <c r="DG86" s="188"/>
      <c r="DH86" s="214"/>
      <c r="DI86" s="186"/>
      <c r="DJ86" s="214"/>
      <c r="DK86" s="624"/>
      <c r="DL86" s="214"/>
      <c r="DM86" s="186"/>
      <c r="DN86" s="214"/>
      <c r="DO86" s="624"/>
      <c r="DP86" s="214"/>
      <c r="DQ86" s="186"/>
      <c r="DR86" s="214"/>
      <c r="DS86" s="624"/>
      <c r="DT86" s="214"/>
      <c r="DU86" s="186"/>
      <c r="DV86" s="214"/>
      <c r="DW86" s="624"/>
      <c r="DX86" s="214"/>
      <c r="DY86" s="186"/>
      <c r="DZ86" s="214"/>
      <c r="EA86" s="624"/>
      <c r="EB86" s="214"/>
      <c r="EC86" s="186"/>
      <c r="ED86" s="214"/>
      <c r="EE86" s="624"/>
      <c r="EF86" s="214"/>
      <c r="EG86" s="186"/>
      <c r="EH86" s="214"/>
      <c r="EI86" s="624"/>
      <c r="EJ86" s="214"/>
      <c r="EK86" s="186"/>
      <c r="EL86" s="214"/>
      <c r="EM86" s="624"/>
      <c r="EN86" s="214"/>
      <c r="EO86" s="186"/>
      <c r="EP86" s="214"/>
      <c r="EQ86" s="624"/>
      <c r="ER86" s="214"/>
      <c r="ES86" s="186">
        <f t="shared" si="28"/>
        <v>0</v>
      </c>
      <c r="ET86" s="214"/>
      <c r="EU86" s="187">
        <f t="shared" si="29"/>
        <v>0</v>
      </c>
      <c r="EV86" s="214"/>
      <c r="EW86" s="575"/>
      <c r="EX86" s="214"/>
      <c r="EY86" s="188"/>
      <c r="EZ86" s="443"/>
      <c r="FA86" s="343"/>
      <c r="FB86" s="343"/>
      <c r="FC86" s="343"/>
      <c r="FD86" s="343"/>
      <c r="FE86" s="343"/>
      <c r="FF86" s="343"/>
      <c r="FG86" s="343"/>
      <c r="FH86" s="343"/>
      <c r="FI86" s="343"/>
      <c r="FJ86" s="343"/>
      <c r="FK86" s="255"/>
    </row>
    <row r="87" spans="1:168" s="3" customFormat="1" ht="18" customHeight="1" x14ac:dyDescent="0.2">
      <c r="A87" s="140" t="s">
        <v>69</v>
      </c>
      <c r="B87" s="627"/>
      <c r="C87" s="111"/>
      <c r="D87" s="255"/>
      <c r="E87" s="779"/>
      <c r="F87" s="214"/>
      <c r="G87" s="624"/>
      <c r="H87" s="214"/>
      <c r="I87" s="811"/>
      <c r="J87" s="214"/>
      <c r="K87" s="574"/>
      <c r="L87" s="214"/>
      <c r="M87" s="779"/>
      <c r="N87" s="214"/>
      <c r="O87" s="188"/>
      <c r="P87" s="214"/>
      <c r="Q87" s="811"/>
      <c r="R87" s="214"/>
      <c r="S87" s="188"/>
      <c r="T87" s="214"/>
      <c r="U87" s="628"/>
      <c r="V87" s="214"/>
      <c r="W87" s="624"/>
      <c r="X87" s="214"/>
      <c r="Y87" s="625"/>
      <c r="Z87" s="214"/>
      <c r="AA87" s="624"/>
      <c r="AB87" s="214"/>
      <c r="AC87" s="568"/>
      <c r="AD87" s="214"/>
      <c r="AE87" s="624"/>
      <c r="AF87" s="214"/>
      <c r="AG87" s="568"/>
      <c r="AH87" s="214"/>
      <c r="AI87" s="624"/>
      <c r="AJ87" s="214"/>
      <c r="AK87" s="568"/>
      <c r="AL87" s="214"/>
      <c r="AM87" s="624"/>
      <c r="AN87" s="214"/>
      <c r="AO87" s="568"/>
      <c r="AP87" s="214"/>
      <c r="AQ87" s="624"/>
      <c r="AR87" s="214"/>
      <c r="AS87" s="568"/>
      <c r="AT87" s="214"/>
      <c r="AU87" s="624"/>
      <c r="AV87" s="214"/>
      <c r="AW87" s="568"/>
      <c r="AX87" s="214"/>
      <c r="AY87" s="624"/>
      <c r="AZ87" s="214"/>
      <c r="BA87" s="568"/>
      <c r="BB87" s="214"/>
      <c r="BC87" s="624"/>
      <c r="BD87" s="214"/>
      <c r="BE87" s="568"/>
      <c r="BF87" s="214"/>
      <c r="BG87" s="624"/>
      <c r="BH87" s="214"/>
      <c r="BI87" s="568"/>
      <c r="BJ87" s="214"/>
      <c r="BK87" s="624"/>
      <c r="BL87" s="214"/>
      <c r="BM87" s="568"/>
      <c r="BN87" s="214"/>
      <c r="BO87" s="624"/>
      <c r="BP87" s="214"/>
      <c r="BQ87" s="568"/>
      <c r="BR87" s="214"/>
      <c r="BS87" s="624"/>
      <c r="BT87" s="214"/>
      <c r="BU87" s="568"/>
      <c r="BV87" s="214"/>
      <c r="BW87" s="624"/>
      <c r="BX87" s="214"/>
      <c r="BY87" s="568"/>
      <c r="BZ87" s="214"/>
      <c r="CA87" s="624"/>
      <c r="CB87" s="443"/>
      <c r="CC87" s="343"/>
      <c r="CD87" s="343"/>
      <c r="CE87" s="343"/>
      <c r="CF87" s="343"/>
      <c r="CG87" s="343"/>
      <c r="CH87" s="343"/>
      <c r="CI87" s="343"/>
      <c r="CJ87" s="255"/>
      <c r="CK87" s="568"/>
      <c r="CL87" s="214"/>
      <c r="CM87" s="624"/>
      <c r="CN87" s="214"/>
      <c r="CO87" s="568"/>
      <c r="CP87" s="214"/>
      <c r="CQ87" s="624"/>
      <c r="CR87" s="214"/>
      <c r="CS87" s="186">
        <f>E87+I87+M87+U87+Y87+AC87+Q87+AG87+AK87+AO87+AS87+AW87+BA87+BE87+BI87+BM87+BQ87+BU87+BY87+CC87+CG87+CK87+CO87</f>
        <v>0</v>
      </c>
      <c r="CT87" s="214"/>
      <c r="CU87" s="187">
        <f t="shared" si="27"/>
        <v>0</v>
      </c>
      <c r="CV87" s="214"/>
      <c r="CW87" s="210"/>
      <c r="CX87" s="214"/>
      <c r="CY87" s="188"/>
      <c r="CZ87" s="214"/>
      <c r="DA87" s="210"/>
      <c r="DB87" s="214"/>
      <c r="DC87" s="188"/>
      <c r="DD87" s="214"/>
      <c r="DE87" s="209"/>
      <c r="DF87" s="214"/>
      <c r="DG87" s="188"/>
      <c r="DH87" s="214"/>
      <c r="DI87" s="186"/>
      <c r="DJ87" s="214"/>
      <c r="DK87" s="624"/>
      <c r="DL87" s="214"/>
      <c r="DM87" s="186"/>
      <c r="DN87" s="214"/>
      <c r="DO87" s="624"/>
      <c r="DP87" s="214"/>
      <c r="DQ87" s="186"/>
      <c r="DR87" s="214"/>
      <c r="DS87" s="624"/>
      <c r="DT87" s="214"/>
      <c r="DU87" s="186"/>
      <c r="DV87" s="214"/>
      <c r="DW87" s="624"/>
      <c r="DX87" s="214"/>
      <c r="DY87" s="186"/>
      <c r="DZ87" s="214"/>
      <c r="EA87" s="624"/>
      <c r="EB87" s="214"/>
      <c r="EC87" s="186"/>
      <c r="ED87" s="214"/>
      <c r="EE87" s="624"/>
      <c r="EF87" s="214"/>
      <c r="EG87" s="186"/>
      <c r="EH87" s="214"/>
      <c r="EI87" s="624"/>
      <c r="EJ87" s="214"/>
      <c r="EK87" s="186"/>
      <c r="EL87" s="214"/>
      <c r="EM87" s="624"/>
      <c r="EN87" s="214"/>
      <c r="EO87" s="186"/>
      <c r="EP87" s="214"/>
      <c r="EQ87" s="624"/>
      <c r="ER87" s="214"/>
      <c r="ES87" s="186">
        <f t="shared" si="28"/>
        <v>0</v>
      </c>
      <c r="ET87" s="214"/>
      <c r="EU87" s="187">
        <f t="shared" si="29"/>
        <v>0</v>
      </c>
      <c r="EV87" s="214"/>
      <c r="EW87" s="575"/>
      <c r="EX87" s="214"/>
      <c r="EY87" s="188"/>
      <c r="EZ87" s="443"/>
      <c r="FA87" s="343"/>
      <c r="FB87" s="343"/>
      <c r="FC87" s="343"/>
      <c r="FD87" s="343"/>
      <c r="FE87" s="343"/>
      <c r="FF87" s="343"/>
      <c r="FG87" s="343"/>
      <c r="FH87" s="343"/>
      <c r="FI87" s="343"/>
      <c r="FJ87" s="343"/>
      <c r="FK87" s="255"/>
    </row>
    <row r="88" spans="1:168" s="3" customFormat="1" ht="18" customHeight="1" x14ac:dyDescent="0.2">
      <c r="A88" s="140" t="s">
        <v>83</v>
      </c>
      <c r="B88" s="627"/>
      <c r="C88" s="111"/>
      <c r="D88" s="255"/>
      <c r="E88" s="805">
        <f>'Expenses Detail Misc'!$H$49</f>
        <v>0</v>
      </c>
      <c r="F88" s="214"/>
      <c r="G88" s="624"/>
      <c r="H88" s="214"/>
      <c r="I88" s="805"/>
      <c r="J88" s="214"/>
      <c r="K88" s="574"/>
      <c r="L88" s="214"/>
      <c r="M88" s="805">
        <f>'Expenses Detail Misc -SU'!$H$49</f>
        <v>0</v>
      </c>
      <c r="N88" s="214"/>
      <c r="O88" s="188"/>
      <c r="P88" s="214"/>
      <c r="Q88" s="805"/>
      <c r="R88" s="214"/>
      <c r="S88" s="188"/>
      <c r="T88" s="214"/>
      <c r="U88" s="568"/>
      <c r="V88" s="214"/>
      <c r="W88" s="624"/>
      <c r="X88" s="214"/>
      <c r="Y88" s="568"/>
      <c r="Z88" s="214"/>
      <c r="AA88" s="624"/>
      <c r="AB88" s="214"/>
      <c r="AC88" s="568"/>
      <c r="AD88" s="214"/>
      <c r="AE88" s="624"/>
      <c r="AF88" s="214"/>
      <c r="AG88" s="568"/>
      <c r="AH88" s="214"/>
      <c r="AI88" s="624"/>
      <c r="AJ88" s="214"/>
      <c r="AK88" s="568"/>
      <c r="AL88" s="214"/>
      <c r="AM88" s="624"/>
      <c r="AN88" s="214"/>
      <c r="AO88" s="568"/>
      <c r="AP88" s="214"/>
      <c r="AQ88" s="624"/>
      <c r="AR88" s="214"/>
      <c r="AS88" s="568"/>
      <c r="AT88" s="214"/>
      <c r="AU88" s="624"/>
      <c r="AV88" s="214"/>
      <c r="AW88" s="568"/>
      <c r="AX88" s="214"/>
      <c r="AY88" s="624"/>
      <c r="AZ88" s="214"/>
      <c r="BA88" s="568"/>
      <c r="BB88" s="214"/>
      <c r="BC88" s="624"/>
      <c r="BD88" s="214"/>
      <c r="BE88" s="568"/>
      <c r="BF88" s="214"/>
      <c r="BG88" s="624"/>
      <c r="BH88" s="214"/>
      <c r="BI88" s="568"/>
      <c r="BJ88" s="214"/>
      <c r="BK88" s="624"/>
      <c r="BL88" s="214"/>
      <c r="BM88" s="568"/>
      <c r="BN88" s="214"/>
      <c r="BO88" s="624"/>
      <c r="BP88" s="214"/>
      <c r="BQ88" s="568"/>
      <c r="BR88" s="214"/>
      <c r="BS88" s="624"/>
      <c r="BT88" s="214"/>
      <c r="BU88" s="568"/>
      <c r="BV88" s="214"/>
      <c r="BW88" s="624"/>
      <c r="BX88" s="214"/>
      <c r="BY88" s="568"/>
      <c r="BZ88" s="214"/>
      <c r="CA88" s="624"/>
      <c r="CB88" s="443"/>
      <c r="CC88" s="343"/>
      <c r="CD88" s="343"/>
      <c r="CE88" s="343"/>
      <c r="CF88" s="343"/>
      <c r="CG88" s="343"/>
      <c r="CH88" s="343"/>
      <c r="CI88" s="343"/>
      <c r="CJ88" s="255"/>
      <c r="CK88" s="568"/>
      <c r="CL88" s="214"/>
      <c r="CM88" s="624"/>
      <c r="CN88" s="214"/>
      <c r="CO88" s="568"/>
      <c r="CP88" s="214"/>
      <c r="CQ88" s="624"/>
      <c r="CR88" s="214"/>
      <c r="CS88" s="186">
        <f t="shared" si="30"/>
        <v>0</v>
      </c>
      <c r="CT88" s="214"/>
      <c r="CU88" s="187">
        <f t="shared" si="27"/>
        <v>0</v>
      </c>
      <c r="CV88" s="214"/>
      <c r="CW88" s="210"/>
      <c r="CX88" s="214"/>
      <c r="CY88" s="188"/>
      <c r="CZ88" s="214"/>
      <c r="DA88" s="210"/>
      <c r="DB88" s="214"/>
      <c r="DC88" s="188"/>
      <c r="DD88" s="214"/>
      <c r="DE88" s="209"/>
      <c r="DF88" s="214"/>
      <c r="DG88" s="188"/>
      <c r="DH88" s="214"/>
      <c r="DI88" s="568"/>
      <c r="DJ88" s="214"/>
      <c r="DK88" s="624"/>
      <c r="DL88" s="214"/>
      <c r="DM88" s="568"/>
      <c r="DN88" s="214"/>
      <c r="DO88" s="624"/>
      <c r="DP88" s="214"/>
      <c r="DQ88" s="568"/>
      <c r="DR88" s="214"/>
      <c r="DS88" s="624"/>
      <c r="DT88" s="214"/>
      <c r="DU88" s="568"/>
      <c r="DV88" s="214"/>
      <c r="DW88" s="624"/>
      <c r="DX88" s="214"/>
      <c r="DY88" s="568"/>
      <c r="DZ88" s="214"/>
      <c r="EA88" s="624"/>
      <c r="EB88" s="214"/>
      <c r="EC88" s="568"/>
      <c r="ED88" s="214"/>
      <c r="EE88" s="624"/>
      <c r="EF88" s="214"/>
      <c r="EG88" s="568"/>
      <c r="EH88" s="214"/>
      <c r="EI88" s="624"/>
      <c r="EJ88" s="214"/>
      <c r="EK88" s="568"/>
      <c r="EL88" s="214"/>
      <c r="EM88" s="624"/>
      <c r="EN88" s="214"/>
      <c r="EO88" s="568"/>
      <c r="EP88" s="214"/>
      <c r="EQ88" s="624"/>
      <c r="ER88" s="214"/>
      <c r="ES88" s="186">
        <f t="shared" si="28"/>
        <v>0</v>
      </c>
      <c r="ET88" s="214"/>
      <c r="EU88" s="187">
        <f t="shared" si="29"/>
        <v>0</v>
      </c>
      <c r="EV88" s="214"/>
      <c r="EW88" s="571"/>
      <c r="EX88" s="214"/>
      <c r="EY88" s="188"/>
      <c r="EZ88" s="443"/>
      <c r="FA88" s="343"/>
      <c r="FB88" s="343"/>
      <c r="FC88" s="343"/>
      <c r="FD88" s="343"/>
      <c r="FE88" s="343"/>
      <c r="FF88" s="343"/>
      <c r="FG88" s="343"/>
      <c r="FH88" s="343"/>
      <c r="FI88" s="343"/>
      <c r="FJ88" s="343"/>
      <c r="FK88" s="255"/>
    </row>
    <row r="89" spans="1:168" s="3" customFormat="1" ht="18" hidden="1" customHeight="1" x14ac:dyDescent="0.2">
      <c r="A89" s="140"/>
      <c r="B89" s="627"/>
      <c r="C89" s="111"/>
      <c r="D89" s="255"/>
      <c r="E89" s="766"/>
      <c r="F89" s="214"/>
      <c r="G89" s="624"/>
      <c r="H89" s="214"/>
      <c r="I89" s="766"/>
      <c r="J89" s="214"/>
      <c r="K89" s="574"/>
      <c r="L89" s="214"/>
      <c r="M89" s="766"/>
      <c r="N89" s="214"/>
      <c r="O89" s="188"/>
      <c r="P89" s="214"/>
      <c r="Q89" s="766"/>
      <c r="R89" s="214"/>
      <c r="S89" s="188"/>
      <c r="T89" s="214"/>
      <c r="U89" s="568"/>
      <c r="V89" s="214"/>
      <c r="W89" s="624"/>
      <c r="X89" s="214"/>
      <c r="Y89" s="568"/>
      <c r="Z89" s="214"/>
      <c r="AA89" s="624"/>
      <c r="AB89" s="214"/>
      <c r="AC89" s="568"/>
      <c r="AD89" s="214"/>
      <c r="AE89" s="624"/>
      <c r="AF89" s="214"/>
      <c r="AG89" s="568"/>
      <c r="AH89" s="214"/>
      <c r="AI89" s="624"/>
      <c r="AJ89" s="214"/>
      <c r="AK89" s="568"/>
      <c r="AL89" s="214"/>
      <c r="AM89" s="624"/>
      <c r="AN89" s="214"/>
      <c r="AO89" s="568"/>
      <c r="AP89" s="214"/>
      <c r="AQ89" s="624"/>
      <c r="AR89" s="214"/>
      <c r="AS89" s="568"/>
      <c r="AT89" s="214"/>
      <c r="AU89" s="624"/>
      <c r="AV89" s="214"/>
      <c r="AW89" s="568"/>
      <c r="AX89" s="214"/>
      <c r="AY89" s="624"/>
      <c r="AZ89" s="214"/>
      <c r="BA89" s="568"/>
      <c r="BB89" s="214"/>
      <c r="BC89" s="624"/>
      <c r="BD89" s="214"/>
      <c r="BE89" s="568"/>
      <c r="BF89" s="214"/>
      <c r="BG89" s="624"/>
      <c r="BH89" s="214"/>
      <c r="BI89" s="568"/>
      <c r="BJ89" s="214"/>
      <c r="BK89" s="624"/>
      <c r="BL89" s="214"/>
      <c r="BM89" s="568"/>
      <c r="BN89" s="214"/>
      <c r="BO89" s="624"/>
      <c r="BP89" s="214"/>
      <c r="BQ89" s="568"/>
      <c r="BR89" s="214"/>
      <c r="BS89" s="624"/>
      <c r="BT89" s="214"/>
      <c r="BU89" s="568"/>
      <c r="BV89" s="214"/>
      <c r="BW89" s="624"/>
      <c r="BX89" s="214"/>
      <c r="BY89" s="568"/>
      <c r="BZ89" s="214"/>
      <c r="CA89" s="624"/>
      <c r="CB89" s="443"/>
      <c r="CC89" s="343"/>
      <c r="CD89" s="343"/>
      <c r="CE89" s="343"/>
      <c r="CF89" s="343"/>
      <c r="CG89" s="343"/>
      <c r="CH89" s="343"/>
      <c r="CI89" s="343"/>
      <c r="CJ89" s="255"/>
      <c r="CK89" s="568"/>
      <c r="CL89" s="214"/>
      <c r="CM89" s="624"/>
      <c r="CN89" s="214"/>
      <c r="CO89" s="568"/>
      <c r="CP89" s="214"/>
      <c r="CQ89" s="624"/>
      <c r="CR89" s="214"/>
      <c r="CS89" s="186">
        <f t="shared" si="30"/>
        <v>0</v>
      </c>
      <c r="CT89" s="214"/>
      <c r="CU89" s="187">
        <f t="shared" si="27"/>
        <v>0</v>
      </c>
      <c r="CV89" s="214"/>
      <c r="CW89" s="210"/>
      <c r="CX89" s="214"/>
      <c r="CY89" s="188"/>
      <c r="CZ89" s="214"/>
      <c r="DA89" s="210"/>
      <c r="DB89" s="214"/>
      <c r="DC89" s="188"/>
      <c r="DD89" s="214"/>
      <c r="DE89" s="209"/>
      <c r="DF89" s="214"/>
      <c r="DG89" s="188"/>
      <c r="DH89" s="214"/>
      <c r="DI89" s="568"/>
      <c r="DJ89" s="214"/>
      <c r="DK89" s="624"/>
      <c r="DL89" s="214"/>
      <c r="DM89" s="568"/>
      <c r="DN89" s="214"/>
      <c r="DO89" s="624"/>
      <c r="DP89" s="214"/>
      <c r="DQ89" s="568"/>
      <c r="DR89" s="214"/>
      <c r="DS89" s="624"/>
      <c r="DT89" s="214"/>
      <c r="DU89" s="568"/>
      <c r="DV89" s="214"/>
      <c r="DW89" s="624"/>
      <c r="DX89" s="214"/>
      <c r="DY89" s="568"/>
      <c r="DZ89" s="214"/>
      <c r="EA89" s="624"/>
      <c r="EB89" s="214"/>
      <c r="EC89" s="568"/>
      <c r="ED89" s="214"/>
      <c r="EE89" s="624"/>
      <c r="EF89" s="214"/>
      <c r="EG89" s="568"/>
      <c r="EH89" s="214"/>
      <c r="EI89" s="624"/>
      <c r="EJ89" s="214"/>
      <c r="EK89" s="568"/>
      <c r="EL89" s="214"/>
      <c r="EM89" s="624"/>
      <c r="EN89" s="214"/>
      <c r="EO89" s="568"/>
      <c r="EP89" s="214"/>
      <c r="EQ89" s="624"/>
      <c r="ER89" s="214"/>
      <c r="ES89" s="186">
        <f t="shared" si="28"/>
        <v>0</v>
      </c>
      <c r="ET89" s="214"/>
      <c r="EU89" s="187">
        <f t="shared" si="29"/>
        <v>0</v>
      </c>
      <c r="EV89" s="214"/>
      <c r="EW89" s="571"/>
      <c r="EX89" s="214"/>
      <c r="EY89" s="188"/>
      <c r="EZ89" s="443"/>
      <c r="FA89" s="343"/>
      <c r="FB89" s="343"/>
      <c r="FC89" s="343"/>
      <c r="FD89" s="343"/>
      <c r="FE89" s="343"/>
      <c r="FF89" s="343"/>
      <c r="FG89" s="343"/>
      <c r="FH89" s="343"/>
      <c r="FI89" s="343"/>
      <c r="FJ89" s="343"/>
      <c r="FK89" s="255"/>
    </row>
    <row r="90" spans="1:168" s="3" customFormat="1" ht="18" hidden="1" customHeight="1" x14ac:dyDescent="0.2">
      <c r="A90" s="140"/>
      <c r="B90" s="627"/>
      <c r="C90" s="111"/>
      <c r="D90" s="255"/>
      <c r="E90" s="766"/>
      <c r="F90" s="214"/>
      <c r="G90" s="624"/>
      <c r="H90" s="214"/>
      <c r="I90" s="766"/>
      <c r="J90" s="214"/>
      <c r="K90" s="574"/>
      <c r="L90" s="214"/>
      <c r="M90" s="766"/>
      <c r="N90" s="214"/>
      <c r="O90" s="188"/>
      <c r="P90" s="214"/>
      <c r="Q90" s="766"/>
      <c r="R90" s="214"/>
      <c r="S90" s="188"/>
      <c r="T90" s="214"/>
      <c r="U90" s="568"/>
      <c r="V90" s="214"/>
      <c r="W90" s="624"/>
      <c r="X90" s="214"/>
      <c r="Y90" s="568"/>
      <c r="Z90" s="214"/>
      <c r="AA90" s="624"/>
      <c r="AB90" s="214"/>
      <c r="AC90" s="568"/>
      <c r="AD90" s="214"/>
      <c r="AE90" s="624"/>
      <c r="AF90" s="214"/>
      <c r="AG90" s="568"/>
      <c r="AH90" s="214"/>
      <c r="AI90" s="624"/>
      <c r="AJ90" s="214"/>
      <c r="AK90" s="568"/>
      <c r="AL90" s="214"/>
      <c r="AM90" s="624"/>
      <c r="AN90" s="214"/>
      <c r="AO90" s="568"/>
      <c r="AP90" s="214"/>
      <c r="AQ90" s="624"/>
      <c r="AR90" s="214"/>
      <c r="AS90" s="568"/>
      <c r="AT90" s="214"/>
      <c r="AU90" s="624"/>
      <c r="AV90" s="214"/>
      <c r="AW90" s="568"/>
      <c r="AX90" s="214"/>
      <c r="AY90" s="624"/>
      <c r="AZ90" s="214"/>
      <c r="BA90" s="568"/>
      <c r="BB90" s="214"/>
      <c r="BC90" s="624"/>
      <c r="BD90" s="214"/>
      <c r="BE90" s="568"/>
      <c r="BF90" s="214"/>
      <c r="BG90" s="624"/>
      <c r="BH90" s="214"/>
      <c r="BI90" s="568"/>
      <c r="BJ90" s="214"/>
      <c r="BK90" s="624"/>
      <c r="BL90" s="214"/>
      <c r="BM90" s="568"/>
      <c r="BN90" s="214"/>
      <c r="BO90" s="624"/>
      <c r="BP90" s="214"/>
      <c r="BQ90" s="568"/>
      <c r="BR90" s="214"/>
      <c r="BS90" s="624"/>
      <c r="BT90" s="214"/>
      <c r="BU90" s="568"/>
      <c r="BV90" s="214"/>
      <c r="BW90" s="624"/>
      <c r="BX90" s="214"/>
      <c r="BY90" s="568"/>
      <c r="BZ90" s="214"/>
      <c r="CA90" s="624"/>
      <c r="CB90" s="443"/>
      <c r="CC90" s="343"/>
      <c r="CD90" s="343"/>
      <c r="CE90" s="343"/>
      <c r="CF90" s="343"/>
      <c r="CG90" s="343"/>
      <c r="CH90" s="343"/>
      <c r="CI90" s="343"/>
      <c r="CJ90" s="255"/>
      <c r="CK90" s="568"/>
      <c r="CL90" s="214"/>
      <c r="CM90" s="624"/>
      <c r="CN90" s="214"/>
      <c r="CO90" s="568"/>
      <c r="CP90" s="214"/>
      <c r="CQ90" s="624"/>
      <c r="CR90" s="214"/>
      <c r="CS90" s="186">
        <f t="shared" si="30"/>
        <v>0</v>
      </c>
      <c r="CT90" s="214"/>
      <c r="CU90" s="187">
        <f t="shared" si="27"/>
        <v>0</v>
      </c>
      <c r="CV90" s="214"/>
      <c r="CW90" s="210"/>
      <c r="CX90" s="214"/>
      <c r="CY90" s="188"/>
      <c r="CZ90" s="214"/>
      <c r="DA90" s="210"/>
      <c r="DB90" s="214"/>
      <c r="DC90" s="188"/>
      <c r="DD90" s="214"/>
      <c r="DE90" s="209"/>
      <c r="DF90" s="214"/>
      <c r="DG90" s="188"/>
      <c r="DH90" s="214"/>
      <c r="DI90" s="568"/>
      <c r="DJ90" s="214"/>
      <c r="DK90" s="624"/>
      <c r="DL90" s="214"/>
      <c r="DM90" s="568"/>
      <c r="DN90" s="214"/>
      <c r="DO90" s="624"/>
      <c r="DP90" s="214"/>
      <c r="DQ90" s="568"/>
      <c r="DR90" s="214"/>
      <c r="DS90" s="624"/>
      <c r="DT90" s="214"/>
      <c r="DU90" s="568"/>
      <c r="DV90" s="214"/>
      <c r="DW90" s="624"/>
      <c r="DX90" s="214"/>
      <c r="DY90" s="568"/>
      <c r="DZ90" s="214"/>
      <c r="EA90" s="624"/>
      <c r="EB90" s="214"/>
      <c r="EC90" s="568"/>
      <c r="ED90" s="214"/>
      <c r="EE90" s="624"/>
      <c r="EF90" s="214"/>
      <c r="EG90" s="568"/>
      <c r="EH90" s="214"/>
      <c r="EI90" s="624"/>
      <c r="EJ90" s="214"/>
      <c r="EK90" s="568"/>
      <c r="EL90" s="214"/>
      <c r="EM90" s="624"/>
      <c r="EN90" s="214"/>
      <c r="EO90" s="568"/>
      <c r="EP90" s="214"/>
      <c r="EQ90" s="624"/>
      <c r="ER90" s="214"/>
      <c r="ES90" s="186">
        <f t="shared" si="28"/>
        <v>0</v>
      </c>
      <c r="ET90" s="214"/>
      <c r="EU90" s="187">
        <f t="shared" si="29"/>
        <v>0</v>
      </c>
      <c r="EV90" s="214"/>
      <c r="EW90" s="571"/>
      <c r="EX90" s="214"/>
      <c r="EY90" s="188"/>
      <c r="EZ90" s="443"/>
      <c r="FA90" s="343"/>
      <c r="FB90" s="343"/>
      <c r="FC90" s="343"/>
      <c r="FD90" s="343"/>
      <c r="FE90" s="343"/>
      <c r="FF90" s="343"/>
      <c r="FG90" s="343"/>
      <c r="FH90" s="343"/>
      <c r="FI90" s="343"/>
      <c r="FJ90" s="343"/>
      <c r="FK90" s="255"/>
    </row>
    <row r="91" spans="1:168" s="3" customFormat="1" ht="18" hidden="1" customHeight="1" x14ac:dyDescent="0.2">
      <c r="A91" s="140"/>
      <c r="B91" s="627"/>
      <c r="C91" s="111"/>
      <c r="D91" s="255"/>
      <c r="E91" s="766"/>
      <c r="F91" s="214"/>
      <c r="G91" s="624"/>
      <c r="H91" s="214"/>
      <c r="I91" s="766"/>
      <c r="J91" s="214"/>
      <c r="K91" s="574"/>
      <c r="L91" s="214"/>
      <c r="M91" s="766"/>
      <c r="N91" s="214"/>
      <c r="O91" s="188"/>
      <c r="P91" s="214"/>
      <c r="Q91" s="766"/>
      <c r="R91" s="214"/>
      <c r="S91" s="188"/>
      <c r="T91" s="214"/>
      <c r="U91" s="568"/>
      <c r="V91" s="214"/>
      <c r="W91" s="624"/>
      <c r="X91" s="214"/>
      <c r="Y91" s="568"/>
      <c r="Z91" s="214"/>
      <c r="AA91" s="624"/>
      <c r="AB91" s="214"/>
      <c r="AC91" s="568"/>
      <c r="AD91" s="214"/>
      <c r="AE91" s="624"/>
      <c r="AF91" s="214"/>
      <c r="AG91" s="568"/>
      <c r="AH91" s="214"/>
      <c r="AI91" s="624"/>
      <c r="AJ91" s="214"/>
      <c r="AK91" s="568"/>
      <c r="AL91" s="214"/>
      <c r="AM91" s="624"/>
      <c r="AN91" s="214"/>
      <c r="AO91" s="568"/>
      <c r="AP91" s="214"/>
      <c r="AQ91" s="624"/>
      <c r="AR91" s="214"/>
      <c r="AS91" s="568"/>
      <c r="AT91" s="214"/>
      <c r="AU91" s="624"/>
      <c r="AV91" s="214"/>
      <c r="AW91" s="568"/>
      <c r="AX91" s="214"/>
      <c r="AY91" s="624"/>
      <c r="AZ91" s="214"/>
      <c r="BA91" s="568"/>
      <c r="BB91" s="214"/>
      <c r="BC91" s="624"/>
      <c r="BD91" s="214"/>
      <c r="BE91" s="568"/>
      <c r="BF91" s="214"/>
      <c r="BG91" s="624"/>
      <c r="BH91" s="214"/>
      <c r="BI91" s="568"/>
      <c r="BJ91" s="214"/>
      <c r="BK91" s="624"/>
      <c r="BL91" s="214"/>
      <c r="BM91" s="568"/>
      <c r="BN91" s="214"/>
      <c r="BO91" s="624"/>
      <c r="BP91" s="214"/>
      <c r="BQ91" s="568"/>
      <c r="BR91" s="214"/>
      <c r="BS91" s="624"/>
      <c r="BT91" s="214"/>
      <c r="BU91" s="568"/>
      <c r="BV91" s="214"/>
      <c r="BW91" s="624"/>
      <c r="BX91" s="214"/>
      <c r="BY91" s="568"/>
      <c r="BZ91" s="214"/>
      <c r="CA91" s="624"/>
      <c r="CB91" s="443"/>
      <c r="CC91" s="343"/>
      <c r="CD91" s="343"/>
      <c r="CE91" s="343"/>
      <c r="CF91" s="343"/>
      <c r="CG91" s="343"/>
      <c r="CH91" s="343"/>
      <c r="CI91" s="343"/>
      <c r="CJ91" s="255"/>
      <c r="CK91" s="568"/>
      <c r="CL91" s="214"/>
      <c r="CM91" s="624"/>
      <c r="CN91" s="214"/>
      <c r="CO91" s="568"/>
      <c r="CP91" s="214"/>
      <c r="CQ91" s="624"/>
      <c r="CR91" s="214"/>
      <c r="CS91" s="186">
        <f t="shared" si="30"/>
        <v>0</v>
      </c>
      <c r="CT91" s="214"/>
      <c r="CU91" s="187">
        <f t="shared" si="27"/>
        <v>0</v>
      </c>
      <c r="CV91" s="214"/>
      <c r="CW91" s="210"/>
      <c r="CX91" s="214"/>
      <c r="CY91" s="188"/>
      <c r="CZ91" s="214"/>
      <c r="DA91" s="210"/>
      <c r="DB91" s="214"/>
      <c r="DC91" s="188"/>
      <c r="DD91" s="214"/>
      <c r="DE91" s="209"/>
      <c r="DF91" s="214"/>
      <c r="DG91" s="188"/>
      <c r="DH91" s="214"/>
      <c r="DI91" s="568"/>
      <c r="DJ91" s="214"/>
      <c r="DK91" s="624"/>
      <c r="DL91" s="214"/>
      <c r="DM91" s="568"/>
      <c r="DN91" s="214"/>
      <c r="DO91" s="624"/>
      <c r="DP91" s="214"/>
      <c r="DQ91" s="568"/>
      <c r="DR91" s="214"/>
      <c r="DS91" s="624"/>
      <c r="DT91" s="214"/>
      <c r="DU91" s="568"/>
      <c r="DV91" s="214"/>
      <c r="DW91" s="624"/>
      <c r="DX91" s="214"/>
      <c r="DY91" s="568"/>
      <c r="DZ91" s="214"/>
      <c r="EA91" s="624"/>
      <c r="EB91" s="214"/>
      <c r="EC91" s="568"/>
      <c r="ED91" s="214"/>
      <c r="EE91" s="624"/>
      <c r="EF91" s="214"/>
      <c r="EG91" s="568"/>
      <c r="EH91" s="214"/>
      <c r="EI91" s="624"/>
      <c r="EJ91" s="214"/>
      <c r="EK91" s="568"/>
      <c r="EL91" s="214"/>
      <c r="EM91" s="624"/>
      <c r="EN91" s="214"/>
      <c r="EO91" s="568"/>
      <c r="EP91" s="214"/>
      <c r="EQ91" s="624"/>
      <c r="ER91" s="214"/>
      <c r="ES91" s="186">
        <f t="shared" si="28"/>
        <v>0</v>
      </c>
      <c r="ET91" s="214"/>
      <c r="EU91" s="187">
        <f t="shared" si="29"/>
        <v>0</v>
      </c>
      <c r="EV91" s="214"/>
      <c r="EW91" s="571"/>
      <c r="EX91" s="214"/>
      <c r="EY91" s="188"/>
      <c r="EZ91" s="443"/>
      <c r="FA91" s="343"/>
      <c r="FB91" s="343"/>
      <c r="FC91" s="343"/>
      <c r="FD91" s="343"/>
      <c r="FE91" s="343"/>
      <c r="FF91" s="343"/>
      <c r="FG91" s="343"/>
      <c r="FH91" s="343"/>
      <c r="FI91" s="343"/>
      <c r="FJ91" s="343"/>
      <c r="FK91" s="255"/>
    </row>
    <row r="92" spans="1:168" s="3" customFormat="1" ht="18" customHeight="1" x14ac:dyDescent="0.2">
      <c r="A92" s="908"/>
      <c r="B92" s="627"/>
      <c r="C92" s="111"/>
      <c r="D92" s="255"/>
      <c r="E92" s="779"/>
      <c r="F92" s="214"/>
      <c r="G92" s="624"/>
      <c r="H92" s="214"/>
      <c r="I92" s="766"/>
      <c r="J92" s="214"/>
      <c r="K92" s="574"/>
      <c r="L92" s="214"/>
      <c r="M92" s="779"/>
      <c r="N92" s="214"/>
      <c r="O92" s="188"/>
      <c r="P92" s="214"/>
      <c r="Q92" s="766"/>
      <c r="R92" s="214"/>
      <c r="S92" s="188"/>
      <c r="T92" s="214"/>
      <c r="U92" s="625"/>
      <c r="V92" s="214"/>
      <c r="W92" s="624"/>
      <c r="X92" s="214"/>
      <c r="Y92" s="625"/>
      <c r="Z92" s="214"/>
      <c r="AA92" s="624"/>
      <c r="AB92" s="214"/>
      <c r="AC92" s="568"/>
      <c r="AD92" s="214"/>
      <c r="AE92" s="624"/>
      <c r="AF92" s="214"/>
      <c r="AG92" s="568"/>
      <c r="AH92" s="214"/>
      <c r="AI92" s="624"/>
      <c r="AJ92" s="214"/>
      <c r="AK92" s="568"/>
      <c r="AL92" s="214"/>
      <c r="AM92" s="624"/>
      <c r="AN92" s="214"/>
      <c r="AO92" s="568"/>
      <c r="AP92" s="214"/>
      <c r="AQ92" s="624"/>
      <c r="AR92" s="214"/>
      <c r="AS92" s="568"/>
      <c r="AT92" s="214"/>
      <c r="AU92" s="624"/>
      <c r="AV92" s="214"/>
      <c r="AW92" s="568"/>
      <c r="AX92" s="214"/>
      <c r="AY92" s="624"/>
      <c r="AZ92" s="214"/>
      <c r="BA92" s="568"/>
      <c r="BB92" s="214"/>
      <c r="BC92" s="624"/>
      <c r="BD92" s="214"/>
      <c r="BE92" s="568"/>
      <c r="BF92" s="214"/>
      <c r="BG92" s="624"/>
      <c r="BH92" s="214"/>
      <c r="BI92" s="568"/>
      <c r="BJ92" s="214"/>
      <c r="BK92" s="624"/>
      <c r="BL92" s="214"/>
      <c r="BM92" s="568"/>
      <c r="BN92" s="214"/>
      <c r="BO92" s="624"/>
      <c r="BP92" s="214"/>
      <c r="BQ92" s="568"/>
      <c r="BR92" s="214"/>
      <c r="BS92" s="624"/>
      <c r="BT92" s="214"/>
      <c r="BU92" s="568"/>
      <c r="BV92" s="214"/>
      <c r="BW92" s="624"/>
      <c r="BX92" s="214"/>
      <c r="BY92" s="568"/>
      <c r="BZ92" s="214"/>
      <c r="CA92" s="624"/>
      <c r="CB92" s="443"/>
      <c r="CC92" s="343"/>
      <c r="CD92" s="343"/>
      <c r="CE92" s="343"/>
      <c r="CF92" s="343"/>
      <c r="CG92" s="343"/>
      <c r="CH92" s="343"/>
      <c r="CI92" s="343"/>
      <c r="CJ92" s="255"/>
      <c r="CK92" s="568"/>
      <c r="CL92" s="214"/>
      <c r="CM92" s="624"/>
      <c r="CN92" s="214"/>
      <c r="CO92" s="568"/>
      <c r="CP92" s="214"/>
      <c r="CQ92" s="624"/>
      <c r="CR92" s="214"/>
      <c r="CS92" s="186">
        <f t="shared" si="30"/>
        <v>0</v>
      </c>
      <c r="CT92" s="214"/>
      <c r="CU92" s="187">
        <f t="shared" si="27"/>
        <v>0</v>
      </c>
      <c r="CV92" s="214"/>
      <c r="CW92" s="210"/>
      <c r="CX92" s="214"/>
      <c r="CY92" s="188"/>
      <c r="CZ92" s="214"/>
      <c r="DA92" s="210"/>
      <c r="DB92" s="214"/>
      <c r="DC92" s="188"/>
      <c r="DD92" s="214"/>
      <c r="DE92" s="209"/>
      <c r="DF92" s="214"/>
      <c r="DG92" s="188"/>
      <c r="DH92" s="214"/>
      <c r="DI92" s="186"/>
      <c r="DJ92" s="214"/>
      <c r="DK92" s="624"/>
      <c r="DL92" s="214"/>
      <c r="DM92" s="186"/>
      <c r="DN92" s="214"/>
      <c r="DO92" s="624"/>
      <c r="DP92" s="214"/>
      <c r="DQ92" s="186"/>
      <c r="DR92" s="214"/>
      <c r="DS92" s="624"/>
      <c r="DT92" s="214"/>
      <c r="DU92" s="186"/>
      <c r="DV92" s="214"/>
      <c r="DW92" s="624"/>
      <c r="DX92" s="214"/>
      <c r="DY92" s="186"/>
      <c r="DZ92" s="214"/>
      <c r="EA92" s="624"/>
      <c r="EB92" s="214"/>
      <c r="EC92" s="186"/>
      <c r="ED92" s="214"/>
      <c r="EE92" s="624"/>
      <c r="EF92" s="214"/>
      <c r="EG92" s="186"/>
      <c r="EH92" s="214"/>
      <c r="EI92" s="624"/>
      <c r="EJ92" s="214"/>
      <c r="EK92" s="186"/>
      <c r="EL92" s="214"/>
      <c r="EM92" s="624"/>
      <c r="EN92" s="214"/>
      <c r="EO92" s="186"/>
      <c r="EP92" s="214"/>
      <c r="EQ92" s="624"/>
      <c r="ER92" s="214"/>
      <c r="ES92" s="186">
        <f t="shared" si="28"/>
        <v>0</v>
      </c>
      <c r="ET92" s="214"/>
      <c r="EU92" s="187">
        <f t="shared" si="29"/>
        <v>0</v>
      </c>
      <c r="EV92" s="214"/>
      <c r="EW92" s="575"/>
      <c r="EX92" s="214"/>
      <c r="EY92" s="188"/>
      <c r="EZ92" s="443"/>
      <c r="FA92" s="343"/>
      <c r="FB92" s="343"/>
      <c r="FC92" s="343"/>
      <c r="FD92" s="343"/>
      <c r="FE92" s="343"/>
      <c r="FF92" s="343"/>
      <c r="FG92" s="343"/>
      <c r="FH92" s="343"/>
      <c r="FI92" s="343"/>
      <c r="FJ92" s="343"/>
      <c r="FK92" s="255"/>
    </row>
    <row r="93" spans="1:168" s="3" customFormat="1" ht="18" customHeight="1" x14ac:dyDescent="0.2">
      <c r="A93" s="908"/>
      <c r="B93" s="627"/>
      <c r="C93" s="111"/>
      <c r="D93" s="255"/>
      <c r="E93" s="779"/>
      <c r="F93" s="214"/>
      <c r="G93" s="624"/>
      <c r="H93" s="214"/>
      <c r="I93" s="766"/>
      <c r="J93" s="214"/>
      <c r="K93" s="574"/>
      <c r="L93" s="214"/>
      <c r="M93" s="779"/>
      <c r="N93" s="214"/>
      <c r="O93" s="188"/>
      <c r="P93" s="214"/>
      <c r="Q93" s="766"/>
      <c r="R93" s="214"/>
      <c r="S93" s="188"/>
      <c r="T93" s="214"/>
      <c r="U93" s="625"/>
      <c r="V93" s="214"/>
      <c r="W93" s="624"/>
      <c r="X93" s="214"/>
      <c r="Y93" s="625"/>
      <c r="Z93" s="214"/>
      <c r="AA93" s="624"/>
      <c r="AB93" s="214"/>
      <c r="AC93" s="568"/>
      <c r="AD93" s="214"/>
      <c r="AE93" s="624"/>
      <c r="AF93" s="214"/>
      <c r="AG93" s="568"/>
      <c r="AH93" s="214"/>
      <c r="AI93" s="624"/>
      <c r="AJ93" s="214"/>
      <c r="AK93" s="568"/>
      <c r="AL93" s="214"/>
      <c r="AM93" s="624"/>
      <c r="AN93" s="214"/>
      <c r="AO93" s="568"/>
      <c r="AP93" s="214"/>
      <c r="AQ93" s="624"/>
      <c r="AR93" s="214"/>
      <c r="AS93" s="568"/>
      <c r="AT93" s="214"/>
      <c r="AU93" s="624"/>
      <c r="AV93" s="214"/>
      <c r="AW93" s="568"/>
      <c r="AX93" s="214"/>
      <c r="AY93" s="624"/>
      <c r="AZ93" s="214"/>
      <c r="BA93" s="568"/>
      <c r="BB93" s="214"/>
      <c r="BC93" s="624"/>
      <c r="BD93" s="214"/>
      <c r="BE93" s="568"/>
      <c r="BF93" s="214"/>
      <c r="BG93" s="624"/>
      <c r="BH93" s="214"/>
      <c r="BI93" s="568"/>
      <c r="BJ93" s="214"/>
      <c r="BK93" s="624"/>
      <c r="BL93" s="214"/>
      <c r="BM93" s="568"/>
      <c r="BN93" s="214"/>
      <c r="BO93" s="624"/>
      <c r="BP93" s="214"/>
      <c r="BQ93" s="568"/>
      <c r="BR93" s="214"/>
      <c r="BS93" s="624"/>
      <c r="BT93" s="214"/>
      <c r="BU93" s="568"/>
      <c r="BV93" s="214"/>
      <c r="BW93" s="624"/>
      <c r="BX93" s="214"/>
      <c r="BY93" s="568"/>
      <c r="BZ93" s="214"/>
      <c r="CA93" s="624"/>
      <c r="CB93" s="443"/>
      <c r="CC93" s="344"/>
      <c r="CD93" s="343"/>
      <c r="CE93" s="344"/>
      <c r="CF93" s="343"/>
      <c r="CG93" s="344"/>
      <c r="CH93" s="343"/>
      <c r="CI93" s="344"/>
      <c r="CJ93" s="255"/>
      <c r="CK93" s="568"/>
      <c r="CL93" s="214"/>
      <c r="CM93" s="624"/>
      <c r="CN93" s="214"/>
      <c r="CO93" s="568"/>
      <c r="CP93" s="214"/>
      <c r="CQ93" s="624"/>
      <c r="CR93" s="214"/>
      <c r="CS93" s="186">
        <f t="shared" si="30"/>
        <v>0</v>
      </c>
      <c r="CT93" s="214"/>
      <c r="CU93" s="187">
        <f t="shared" si="27"/>
        <v>0</v>
      </c>
      <c r="CV93" s="214"/>
      <c r="CW93" s="210"/>
      <c r="CX93" s="214"/>
      <c r="CY93" s="188"/>
      <c r="CZ93" s="214"/>
      <c r="DA93" s="210"/>
      <c r="DB93" s="214"/>
      <c r="DC93" s="188"/>
      <c r="DD93" s="214"/>
      <c r="DE93" s="209"/>
      <c r="DF93" s="214"/>
      <c r="DG93" s="188"/>
      <c r="DH93" s="214"/>
      <c r="DI93" s="186"/>
      <c r="DJ93" s="214"/>
      <c r="DK93" s="624"/>
      <c r="DL93" s="214"/>
      <c r="DM93" s="186"/>
      <c r="DN93" s="214"/>
      <c r="DO93" s="624"/>
      <c r="DP93" s="214"/>
      <c r="DQ93" s="186"/>
      <c r="DR93" s="214"/>
      <c r="DS93" s="624"/>
      <c r="DT93" s="214"/>
      <c r="DU93" s="186"/>
      <c r="DV93" s="214"/>
      <c r="DW93" s="624"/>
      <c r="DX93" s="214"/>
      <c r="DY93" s="186"/>
      <c r="DZ93" s="214"/>
      <c r="EA93" s="624"/>
      <c r="EB93" s="214"/>
      <c r="EC93" s="186"/>
      <c r="ED93" s="214"/>
      <c r="EE93" s="624"/>
      <c r="EF93" s="214"/>
      <c r="EG93" s="186"/>
      <c r="EH93" s="214"/>
      <c r="EI93" s="624"/>
      <c r="EJ93" s="214"/>
      <c r="EK93" s="186"/>
      <c r="EL93" s="214"/>
      <c r="EM93" s="624"/>
      <c r="EN93" s="214"/>
      <c r="EO93" s="186"/>
      <c r="EP93" s="214"/>
      <c r="EQ93" s="624"/>
      <c r="ER93" s="214"/>
      <c r="ES93" s="186">
        <f t="shared" si="28"/>
        <v>0</v>
      </c>
      <c r="ET93" s="214"/>
      <c r="EU93" s="187">
        <f t="shared" si="29"/>
        <v>0</v>
      </c>
      <c r="EV93" s="214"/>
      <c r="EW93" s="575"/>
      <c r="EX93" s="214"/>
      <c r="EY93" s="188"/>
      <c r="EZ93" s="443"/>
      <c r="FA93" s="343"/>
      <c r="FB93" s="343"/>
      <c r="FC93" s="343"/>
      <c r="FD93" s="343"/>
      <c r="FE93" s="343"/>
      <c r="FF93" s="343"/>
      <c r="FG93" s="343"/>
      <c r="FH93" s="343"/>
      <c r="FI93" s="343"/>
      <c r="FJ93" s="343"/>
      <c r="FK93" s="255"/>
    </row>
    <row r="94" spans="1:168" s="3" customFormat="1" ht="18" hidden="1" customHeight="1" x14ac:dyDescent="0.2">
      <c r="A94" s="629" t="s">
        <v>160</v>
      </c>
      <c r="B94" s="627"/>
      <c r="C94" s="111"/>
      <c r="D94" s="343"/>
      <c r="E94" s="342"/>
      <c r="F94" s="343"/>
      <c r="G94" s="342"/>
      <c r="H94" s="343"/>
      <c r="I94" s="342"/>
      <c r="J94" s="343"/>
      <c r="K94" s="479"/>
      <c r="L94" s="343"/>
      <c r="M94" s="342"/>
      <c r="N94" s="343"/>
      <c r="O94" s="342"/>
      <c r="P94" s="343"/>
      <c r="Q94" s="342"/>
      <c r="R94" s="343"/>
      <c r="S94" s="342"/>
      <c r="T94" s="343"/>
      <c r="U94" s="343"/>
      <c r="V94" s="343"/>
      <c r="W94" s="342"/>
      <c r="X94" s="343"/>
      <c r="Y94" s="343"/>
      <c r="Z94" s="343"/>
      <c r="AA94" s="342"/>
      <c r="AB94" s="343"/>
      <c r="AC94" s="342"/>
      <c r="AD94" s="343"/>
      <c r="AE94" s="342"/>
      <c r="AF94" s="343"/>
      <c r="AG94" s="342"/>
      <c r="AH94" s="343"/>
      <c r="AI94" s="342"/>
      <c r="AJ94" s="343"/>
      <c r="AK94" s="342"/>
      <c r="AL94" s="343"/>
      <c r="AM94" s="342"/>
      <c r="AN94" s="343"/>
      <c r="AO94" s="342"/>
      <c r="AP94" s="343"/>
      <c r="AQ94" s="342"/>
      <c r="AR94" s="343"/>
      <c r="AS94" s="342"/>
      <c r="AT94" s="343"/>
      <c r="AU94" s="342"/>
      <c r="AV94" s="343"/>
      <c r="AW94" s="342"/>
      <c r="AX94" s="343"/>
      <c r="AY94" s="342"/>
      <c r="AZ94" s="343"/>
      <c r="BA94" s="342"/>
      <c r="BB94" s="343"/>
      <c r="BC94" s="342"/>
      <c r="BD94" s="343"/>
      <c r="BE94" s="342"/>
      <c r="BF94" s="343"/>
      <c r="BG94" s="342"/>
      <c r="BH94" s="343"/>
      <c r="BI94" s="342"/>
      <c r="BJ94" s="343"/>
      <c r="BK94" s="342"/>
      <c r="BL94" s="343"/>
      <c r="BM94" s="342"/>
      <c r="BN94" s="343"/>
      <c r="BO94" s="342"/>
      <c r="BP94" s="343"/>
      <c r="BQ94" s="342"/>
      <c r="BR94" s="343"/>
      <c r="BS94" s="342"/>
      <c r="BT94" s="255"/>
      <c r="BU94" s="481"/>
      <c r="BV94" s="343"/>
      <c r="BW94" s="342"/>
      <c r="BX94" s="343"/>
      <c r="BY94" s="342"/>
      <c r="BZ94" s="343"/>
      <c r="CA94" s="342"/>
      <c r="CB94" s="255"/>
      <c r="CC94" s="568"/>
      <c r="CD94" s="214"/>
      <c r="CE94" s="624"/>
      <c r="CF94" s="214"/>
      <c r="CG94" s="568"/>
      <c r="CH94" s="214"/>
      <c r="CI94" s="624"/>
      <c r="CJ94" s="443"/>
      <c r="CK94" s="342"/>
      <c r="CL94" s="343"/>
      <c r="CM94" s="342"/>
      <c r="CN94" s="343"/>
      <c r="CO94" s="342"/>
      <c r="CP94" s="343"/>
      <c r="CQ94" s="342"/>
      <c r="CR94" s="255"/>
      <c r="CS94" s="186">
        <f t="shared" si="30"/>
        <v>0</v>
      </c>
      <c r="CT94" s="214"/>
      <c r="CU94" s="187">
        <f t="shared" si="27"/>
        <v>0</v>
      </c>
      <c r="CV94" s="214"/>
      <c r="CW94" s="213"/>
      <c r="CX94" s="214"/>
      <c r="CY94" s="213"/>
      <c r="CZ94" s="214"/>
      <c r="DA94" s="213"/>
      <c r="DB94" s="214"/>
      <c r="DC94" s="213"/>
      <c r="DD94" s="214"/>
      <c r="DE94" s="213"/>
      <c r="DF94" s="214"/>
      <c r="DG94" s="213"/>
      <c r="DH94" s="214"/>
      <c r="DI94" s="214"/>
      <c r="DJ94" s="214"/>
      <c r="DK94" s="213"/>
      <c r="DL94" s="214"/>
      <c r="DM94" s="214"/>
      <c r="DN94" s="214"/>
      <c r="DO94" s="213"/>
      <c r="DP94" s="214"/>
      <c r="DQ94" s="214"/>
      <c r="DR94" s="214"/>
      <c r="DS94" s="213"/>
      <c r="DT94" s="214"/>
      <c r="DU94" s="214"/>
      <c r="DV94" s="214"/>
      <c r="DW94" s="213"/>
      <c r="DX94" s="214"/>
      <c r="DY94" s="214"/>
      <c r="DZ94" s="214"/>
      <c r="EA94" s="213"/>
      <c r="EB94" s="214"/>
      <c r="EC94" s="214"/>
      <c r="ED94" s="214"/>
      <c r="EE94" s="213"/>
      <c r="EF94" s="214"/>
      <c r="EG94" s="214"/>
      <c r="EH94" s="214"/>
      <c r="EI94" s="213"/>
      <c r="EJ94" s="214"/>
      <c r="EK94" s="214"/>
      <c r="EL94" s="214"/>
      <c r="EM94" s="213"/>
      <c r="EN94" s="214"/>
      <c r="EO94" s="214"/>
      <c r="EP94" s="214"/>
      <c r="EQ94" s="213"/>
      <c r="ER94" s="214"/>
      <c r="ES94" s="214"/>
      <c r="ET94" s="214"/>
      <c r="EU94" s="214"/>
      <c r="EV94" s="443"/>
      <c r="EW94" s="342"/>
      <c r="EX94" s="343"/>
      <c r="EY94" s="342"/>
      <c r="EZ94" s="343"/>
      <c r="FA94" s="343"/>
      <c r="FB94" s="343"/>
      <c r="FC94" s="343"/>
      <c r="FD94" s="343"/>
      <c r="FE94" s="343"/>
      <c r="FF94" s="343"/>
      <c r="FG94" s="343"/>
      <c r="FH94" s="343"/>
      <c r="FI94" s="343"/>
      <c r="FJ94" s="343"/>
      <c r="FK94" s="255"/>
    </row>
    <row r="95" spans="1:168" s="3" customFormat="1" ht="18" hidden="1" customHeight="1" x14ac:dyDescent="0.2">
      <c r="A95" s="576" t="s">
        <v>107</v>
      </c>
      <c r="B95" s="627"/>
      <c r="C95" s="111"/>
      <c r="D95" s="343"/>
      <c r="E95" s="344"/>
      <c r="F95" s="343"/>
      <c r="G95" s="344"/>
      <c r="H95" s="343"/>
      <c r="I95" s="344"/>
      <c r="J95" s="343"/>
      <c r="K95" s="480"/>
      <c r="L95" s="343"/>
      <c r="M95" s="344"/>
      <c r="N95" s="343"/>
      <c r="O95" s="344"/>
      <c r="P95" s="343"/>
      <c r="Q95" s="344"/>
      <c r="R95" s="343"/>
      <c r="S95" s="344"/>
      <c r="T95" s="343"/>
      <c r="U95" s="344"/>
      <c r="V95" s="343"/>
      <c r="W95" s="344"/>
      <c r="X95" s="343"/>
      <c r="Y95" s="344"/>
      <c r="Z95" s="343"/>
      <c r="AA95" s="344"/>
      <c r="AB95" s="343"/>
      <c r="AC95" s="344"/>
      <c r="AD95" s="343"/>
      <c r="AE95" s="344"/>
      <c r="AF95" s="343"/>
      <c r="AG95" s="344"/>
      <c r="AH95" s="343"/>
      <c r="AI95" s="344"/>
      <c r="AJ95" s="343"/>
      <c r="AK95" s="344"/>
      <c r="AL95" s="343"/>
      <c r="AM95" s="344"/>
      <c r="AN95" s="343"/>
      <c r="AO95" s="344"/>
      <c r="AP95" s="343"/>
      <c r="AQ95" s="344"/>
      <c r="AR95" s="343"/>
      <c r="AS95" s="344"/>
      <c r="AT95" s="343"/>
      <c r="AU95" s="344"/>
      <c r="AV95" s="343"/>
      <c r="AW95" s="344"/>
      <c r="AX95" s="343"/>
      <c r="AY95" s="344"/>
      <c r="AZ95" s="343"/>
      <c r="BA95" s="344"/>
      <c r="BB95" s="343"/>
      <c r="BC95" s="344"/>
      <c r="BD95" s="343"/>
      <c r="BE95" s="344"/>
      <c r="BF95" s="343"/>
      <c r="BG95" s="344"/>
      <c r="BH95" s="343"/>
      <c r="BI95" s="344"/>
      <c r="BJ95" s="343"/>
      <c r="BK95" s="344"/>
      <c r="BL95" s="343"/>
      <c r="BM95" s="344"/>
      <c r="BN95" s="343"/>
      <c r="BO95" s="344"/>
      <c r="BP95" s="343"/>
      <c r="BQ95" s="344"/>
      <c r="BR95" s="343"/>
      <c r="BS95" s="344"/>
      <c r="BT95" s="255"/>
      <c r="BU95" s="482"/>
      <c r="BV95" s="343"/>
      <c r="BW95" s="344"/>
      <c r="BX95" s="343"/>
      <c r="BY95" s="344"/>
      <c r="BZ95" s="343"/>
      <c r="CA95" s="344"/>
      <c r="CB95" s="343"/>
      <c r="CC95" s="429"/>
      <c r="CD95" s="343"/>
      <c r="CE95" s="429"/>
      <c r="CF95" s="343"/>
      <c r="CG95" s="429"/>
      <c r="CH95" s="343"/>
      <c r="CI95" s="429"/>
      <c r="CJ95" s="343"/>
      <c r="CK95" s="344"/>
      <c r="CL95" s="343"/>
      <c r="CM95" s="344"/>
      <c r="CN95" s="343"/>
      <c r="CO95" s="344"/>
      <c r="CP95" s="343"/>
      <c r="CQ95" s="344"/>
      <c r="CR95" s="343"/>
      <c r="CS95" s="344"/>
      <c r="CT95" s="343"/>
      <c r="CU95" s="344"/>
      <c r="CV95" s="255"/>
      <c r="CW95" s="218"/>
      <c r="CX95" s="214"/>
      <c r="CY95" s="218"/>
      <c r="CZ95" s="214"/>
      <c r="DA95" s="218"/>
      <c r="DB95" s="214"/>
      <c r="DC95" s="218"/>
      <c r="DD95" s="214"/>
      <c r="DE95" s="218"/>
      <c r="DF95" s="214"/>
      <c r="DG95" s="218"/>
      <c r="DH95" s="214"/>
      <c r="DI95" s="218"/>
      <c r="DJ95" s="214"/>
      <c r="DK95" s="218"/>
      <c r="DL95" s="214"/>
      <c r="DM95" s="218"/>
      <c r="DN95" s="214"/>
      <c r="DO95" s="218"/>
      <c r="DP95" s="214"/>
      <c r="DQ95" s="218"/>
      <c r="DR95" s="214"/>
      <c r="DS95" s="218"/>
      <c r="DT95" s="214"/>
      <c r="DU95" s="218"/>
      <c r="DV95" s="214"/>
      <c r="DW95" s="218"/>
      <c r="DX95" s="214"/>
      <c r="DY95" s="218"/>
      <c r="DZ95" s="214"/>
      <c r="EA95" s="218"/>
      <c r="EB95" s="214"/>
      <c r="EC95" s="218"/>
      <c r="ED95" s="214"/>
      <c r="EE95" s="218"/>
      <c r="EF95" s="214"/>
      <c r="EG95" s="218"/>
      <c r="EH95" s="214"/>
      <c r="EI95" s="218"/>
      <c r="EJ95" s="214"/>
      <c r="EK95" s="218"/>
      <c r="EL95" s="214"/>
      <c r="EM95" s="218"/>
      <c r="EN95" s="214"/>
      <c r="EO95" s="218"/>
      <c r="EP95" s="214"/>
      <c r="EQ95" s="218"/>
      <c r="ER95" s="214"/>
      <c r="ES95" s="218"/>
      <c r="ET95" s="214"/>
      <c r="EU95" s="218"/>
      <c r="EV95" s="443"/>
      <c r="EW95" s="344"/>
      <c r="EX95" s="343"/>
      <c r="EY95" s="344"/>
      <c r="EZ95" s="255"/>
      <c r="FA95" s="575"/>
      <c r="FB95" s="214"/>
      <c r="FC95" s="188"/>
      <c r="FD95" s="214"/>
      <c r="FE95" s="575"/>
      <c r="FF95" s="443"/>
      <c r="FG95" s="188"/>
      <c r="FH95" s="443"/>
      <c r="FI95" s="344"/>
      <c r="FJ95" s="343"/>
      <c r="FK95" s="333"/>
    </row>
    <row r="96" spans="1:168" s="3" customFormat="1" ht="18" customHeight="1" x14ac:dyDescent="0.25">
      <c r="A96" s="62" t="s">
        <v>84</v>
      </c>
      <c r="B96" s="630"/>
      <c r="C96" s="631"/>
      <c r="D96" s="333"/>
      <c r="E96" s="215">
        <f>SUM(E61:E95)</f>
        <v>0</v>
      </c>
      <c r="F96" s="218"/>
      <c r="G96" s="216">
        <f>SUM(G61:G95)</f>
        <v>0</v>
      </c>
      <c r="H96" s="218"/>
      <c r="I96" s="193">
        <f>SUM(I61:I95)</f>
        <v>0</v>
      </c>
      <c r="J96" s="218"/>
      <c r="K96" s="217">
        <f>SUM(K61:K95)</f>
        <v>0</v>
      </c>
      <c r="L96" s="218"/>
      <c r="M96" s="215">
        <f>SUM(M61:M95)</f>
        <v>0</v>
      </c>
      <c r="N96" s="218"/>
      <c r="O96" s="216">
        <f>SUM(O61:O95)</f>
        <v>0</v>
      </c>
      <c r="P96" s="218"/>
      <c r="Q96" s="215">
        <f>SUM(Q61:Q95)</f>
        <v>0</v>
      </c>
      <c r="R96" s="218"/>
      <c r="S96" s="216">
        <f>SUM(S61:S95)</f>
        <v>0</v>
      </c>
      <c r="T96" s="218"/>
      <c r="U96" s="215">
        <f>SUM(U61:U95)</f>
        <v>0</v>
      </c>
      <c r="V96" s="218"/>
      <c r="W96" s="216">
        <f>SUM(W61:W95)</f>
        <v>0</v>
      </c>
      <c r="X96" s="218"/>
      <c r="Y96" s="215">
        <f>SUM(Y61:Y95)</f>
        <v>0</v>
      </c>
      <c r="Z96" s="218"/>
      <c r="AA96" s="216">
        <f>SUM(AA61:AA95)</f>
        <v>0</v>
      </c>
      <c r="AB96" s="218"/>
      <c r="AC96" s="193">
        <f>SUM(AC61:AC95)</f>
        <v>0</v>
      </c>
      <c r="AD96" s="218"/>
      <c r="AE96" s="192">
        <f>SUM(AE61:AE95)</f>
        <v>0</v>
      </c>
      <c r="AF96" s="218"/>
      <c r="AG96" s="215">
        <f>SUM(AG61:AG95)</f>
        <v>0</v>
      </c>
      <c r="AH96" s="218"/>
      <c r="AI96" s="216">
        <f>SUM(AI61:AI95)</f>
        <v>0</v>
      </c>
      <c r="AJ96" s="218"/>
      <c r="AK96" s="215">
        <f>SUM(AK61:AK95)</f>
        <v>0</v>
      </c>
      <c r="AL96" s="218"/>
      <c r="AM96" s="216">
        <f>SUM(AM61:AM95)</f>
        <v>0</v>
      </c>
      <c r="AN96" s="218"/>
      <c r="AO96" s="215">
        <f>SUM(AO61:AO95)</f>
        <v>0</v>
      </c>
      <c r="AP96" s="218"/>
      <c r="AQ96" s="216">
        <f>SUM(AQ61:AQ95)</f>
        <v>0</v>
      </c>
      <c r="AR96" s="218"/>
      <c r="AS96" s="215">
        <f>SUM(AS61:AS95)</f>
        <v>0</v>
      </c>
      <c r="AT96" s="218"/>
      <c r="AU96" s="216">
        <f>SUM(AU61:AU95)</f>
        <v>0</v>
      </c>
      <c r="AV96" s="218"/>
      <c r="AW96" s="215">
        <f>SUM(AW61:AW95)</f>
        <v>0</v>
      </c>
      <c r="AX96" s="218"/>
      <c r="AY96" s="216">
        <f>SUM(AY61:AY95)</f>
        <v>0</v>
      </c>
      <c r="AZ96" s="218"/>
      <c r="BA96" s="193">
        <f>SUM(BA61:BA95)</f>
        <v>0</v>
      </c>
      <c r="BB96" s="218"/>
      <c r="BC96" s="192">
        <f>SUM(BC61:BC95)</f>
        <v>0</v>
      </c>
      <c r="BD96" s="218"/>
      <c r="BE96" s="215">
        <f>SUM(BE61:BE95)</f>
        <v>0</v>
      </c>
      <c r="BF96" s="218"/>
      <c r="BG96" s="216">
        <f>SUM(BG61:BG95)</f>
        <v>0</v>
      </c>
      <c r="BH96" s="218"/>
      <c r="BI96" s="215">
        <f>SUM(BI61:BI95)</f>
        <v>0</v>
      </c>
      <c r="BJ96" s="218"/>
      <c r="BK96" s="216">
        <f>SUM(BK61:BK95)</f>
        <v>0</v>
      </c>
      <c r="BL96" s="218"/>
      <c r="BM96" s="215">
        <f>SUM(BM61:BM95)</f>
        <v>0</v>
      </c>
      <c r="BN96" s="218"/>
      <c r="BO96" s="216">
        <f>SUM(BO61:BO95)</f>
        <v>0</v>
      </c>
      <c r="BP96" s="218"/>
      <c r="BQ96" s="215">
        <f>SUM(BQ61:BQ95)</f>
        <v>0</v>
      </c>
      <c r="BR96" s="218"/>
      <c r="BS96" s="216">
        <f>SUM(BS61:BS95)</f>
        <v>0</v>
      </c>
      <c r="BT96" s="218"/>
      <c r="BU96" s="215">
        <f>SUM(BU61:BU95)</f>
        <v>0</v>
      </c>
      <c r="BV96" s="218"/>
      <c r="BW96" s="216">
        <f>SUM(BW61:BW95)</f>
        <v>0</v>
      </c>
      <c r="BX96" s="218"/>
      <c r="BY96" s="215">
        <f>SUM(BY61:BY95)</f>
        <v>0</v>
      </c>
      <c r="BZ96" s="218"/>
      <c r="CA96" s="216">
        <f>SUM(CA61:CA95)</f>
        <v>0</v>
      </c>
      <c r="CB96" s="218"/>
      <c r="CC96" s="193">
        <f>SUM(CC61:CC95)</f>
        <v>0</v>
      </c>
      <c r="CD96" s="218"/>
      <c r="CE96" s="192">
        <f>SUM(CE61:CE95)</f>
        <v>0</v>
      </c>
      <c r="CF96" s="218"/>
      <c r="CG96" s="193">
        <f>SUM(CG61:CG95)</f>
        <v>0</v>
      </c>
      <c r="CH96" s="218"/>
      <c r="CI96" s="192">
        <f>SUM(CI61:CI95)</f>
        <v>0</v>
      </c>
      <c r="CJ96" s="218"/>
      <c r="CK96" s="193">
        <f>SUM(CK61:CK95)</f>
        <v>0</v>
      </c>
      <c r="CL96" s="218"/>
      <c r="CM96" s="192">
        <f>SUM(CM61:CM95)</f>
        <v>0</v>
      </c>
      <c r="CN96" s="218"/>
      <c r="CO96" s="193">
        <f>SUM(CO61:CO95)</f>
        <v>0</v>
      </c>
      <c r="CP96" s="218"/>
      <c r="CQ96" s="192">
        <f>SUM(CQ61:CQ95)</f>
        <v>0</v>
      </c>
      <c r="CR96" s="218"/>
      <c r="CS96" s="193">
        <f>SUM(CS61:CS95)</f>
        <v>0</v>
      </c>
      <c r="CT96" s="218"/>
      <c r="CU96" s="192">
        <f>SUM(CU61:CU95)</f>
        <v>0</v>
      </c>
      <c r="CV96" s="218"/>
      <c r="CW96" s="215">
        <f>SUM(CW61:CW95)</f>
        <v>0</v>
      </c>
      <c r="CX96" s="218"/>
      <c r="CY96" s="216">
        <f>SUM(CY61:CY95)</f>
        <v>0</v>
      </c>
      <c r="CZ96" s="218"/>
      <c r="DA96" s="215">
        <f>SUM(DA61:DA95)</f>
        <v>0</v>
      </c>
      <c r="DB96" s="218"/>
      <c r="DC96" s="216">
        <f>SUM(DC61:DC95)</f>
        <v>0</v>
      </c>
      <c r="DD96" s="218"/>
      <c r="DE96" s="215">
        <f>SUM(DE61:DE95)</f>
        <v>0</v>
      </c>
      <c r="DF96" s="218"/>
      <c r="DG96" s="216">
        <f>SUM(DG61:DG95)</f>
        <v>0</v>
      </c>
      <c r="DH96" s="218"/>
      <c r="DI96" s="215">
        <f>SUM(DI61:DI95)</f>
        <v>0</v>
      </c>
      <c r="DJ96" s="218"/>
      <c r="DK96" s="216">
        <f>SUM(DK61:DK95)</f>
        <v>0</v>
      </c>
      <c r="DL96" s="218"/>
      <c r="DM96" s="215">
        <f>SUM(DM61:DM95)</f>
        <v>0</v>
      </c>
      <c r="DN96" s="218"/>
      <c r="DO96" s="216">
        <f>SUM(DO61:DO95)</f>
        <v>0</v>
      </c>
      <c r="DP96" s="218"/>
      <c r="DQ96" s="215">
        <f>SUM(DQ61:DQ95)</f>
        <v>0</v>
      </c>
      <c r="DR96" s="218"/>
      <c r="DS96" s="216">
        <f>SUM(DS61:DS95)</f>
        <v>0</v>
      </c>
      <c r="DT96" s="218"/>
      <c r="DU96" s="215">
        <f>SUM(DU61:DU95)</f>
        <v>0</v>
      </c>
      <c r="DV96" s="218"/>
      <c r="DW96" s="216">
        <f>SUM(DW61:DW95)</f>
        <v>0</v>
      </c>
      <c r="DX96" s="218"/>
      <c r="DY96" s="215">
        <f>SUM(DY61:DY95)</f>
        <v>0</v>
      </c>
      <c r="DZ96" s="218"/>
      <c r="EA96" s="216">
        <f>SUM(EA61:EA95)</f>
        <v>0</v>
      </c>
      <c r="EB96" s="218"/>
      <c r="EC96" s="215">
        <f>SUM(EC61:EC95)</f>
        <v>0</v>
      </c>
      <c r="ED96" s="218"/>
      <c r="EE96" s="216">
        <f>SUM(EE61:EE95)</f>
        <v>0</v>
      </c>
      <c r="EF96" s="218"/>
      <c r="EG96" s="215">
        <f>SUM(EG61:EG95)</f>
        <v>0</v>
      </c>
      <c r="EH96" s="218"/>
      <c r="EI96" s="216">
        <f>SUM(EI61:EI95)</f>
        <v>0</v>
      </c>
      <c r="EJ96" s="218"/>
      <c r="EK96" s="215">
        <f>SUM(EK61:EK95)</f>
        <v>0</v>
      </c>
      <c r="EL96" s="218"/>
      <c r="EM96" s="216">
        <f>SUM(EM61:EM95)</f>
        <v>0</v>
      </c>
      <c r="EN96" s="218"/>
      <c r="EO96" s="215">
        <f>SUM(EO61:EO95)</f>
        <v>0</v>
      </c>
      <c r="EP96" s="218"/>
      <c r="EQ96" s="216">
        <f>SUM(EQ61:EQ95)</f>
        <v>0</v>
      </c>
      <c r="ER96" s="218"/>
      <c r="ES96" s="215">
        <f>SUM(ES61:ES95)</f>
        <v>0</v>
      </c>
      <c r="ET96" s="218"/>
      <c r="EU96" s="192">
        <f>SUM(EU61:EU95)</f>
        <v>0</v>
      </c>
      <c r="EV96" s="218"/>
      <c r="EW96" s="215">
        <f>SUM(EW61:EW95)</f>
        <v>0</v>
      </c>
      <c r="EX96" s="218"/>
      <c r="EY96" s="216">
        <f>SUM(EY61:EY95)</f>
        <v>0</v>
      </c>
      <c r="EZ96" s="482"/>
      <c r="FA96" s="199">
        <f>FA95</f>
        <v>0</v>
      </c>
      <c r="FB96" s="218"/>
      <c r="FC96" s="192">
        <f>FC95</f>
        <v>0</v>
      </c>
      <c r="FD96" s="344"/>
      <c r="FE96" s="199">
        <f>FE95</f>
        <v>0</v>
      </c>
      <c r="FF96" s="218"/>
      <c r="FG96" s="192">
        <f>FG95</f>
        <v>0</v>
      </c>
      <c r="FH96" s="333"/>
      <c r="FI96" s="199">
        <f>CS96+ES96+EW96+FA96+FE96</f>
        <v>0</v>
      </c>
      <c r="FJ96" s="218"/>
      <c r="FK96" s="192">
        <f>CU96+EU96+EY96+FC96+FG96</f>
        <v>0</v>
      </c>
      <c r="FL96" s="323"/>
    </row>
    <row r="97" spans="1:168" s="3" customFormat="1" ht="18" customHeight="1" x14ac:dyDescent="0.25">
      <c r="B97" s="632"/>
      <c r="C97" s="633"/>
      <c r="D97" s="227"/>
      <c r="E97" s="209"/>
      <c r="F97" s="634"/>
      <c r="G97" s="209"/>
      <c r="H97" s="634"/>
      <c r="I97" s="209"/>
      <c r="J97" s="634"/>
      <c r="K97" s="619"/>
      <c r="L97" s="634"/>
      <c r="M97" s="209"/>
      <c r="N97" s="634"/>
      <c r="O97" s="209"/>
      <c r="P97" s="634"/>
      <c r="Q97" s="209"/>
      <c r="R97" s="634"/>
      <c r="S97" s="209"/>
      <c r="T97" s="324"/>
      <c r="U97" s="215"/>
      <c r="V97" s="324"/>
      <c r="W97" s="215"/>
      <c r="X97" s="324"/>
      <c r="Y97" s="215"/>
      <c r="Z97" s="324"/>
      <c r="AA97" s="215"/>
      <c r="AB97" s="324"/>
      <c r="AC97" s="215"/>
      <c r="AD97" s="211"/>
      <c r="AE97" s="215"/>
      <c r="AF97" s="211"/>
      <c r="AG97" s="215"/>
      <c r="AH97" s="324"/>
      <c r="AI97" s="215"/>
      <c r="AJ97" s="324"/>
      <c r="AK97" s="215"/>
      <c r="AL97" s="324"/>
      <c r="AM97" s="215"/>
      <c r="AN97" s="324"/>
      <c r="AO97" s="215"/>
      <c r="AP97" s="324"/>
      <c r="AQ97" s="215"/>
      <c r="AR97" s="324"/>
      <c r="AS97" s="215"/>
      <c r="AT97" s="324"/>
      <c r="AU97" s="215"/>
      <c r="AV97" s="324"/>
      <c r="AW97" s="215"/>
      <c r="AX97" s="324"/>
      <c r="AY97" s="215"/>
      <c r="AZ97" s="324"/>
      <c r="BA97" s="215"/>
      <c r="BB97" s="211"/>
      <c r="BC97" s="215"/>
      <c r="BD97" s="211"/>
      <c r="BE97" s="215"/>
      <c r="BF97" s="324"/>
      <c r="BG97" s="215"/>
      <c r="BH97" s="324"/>
      <c r="BI97" s="215"/>
      <c r="BJ97" s="324"/>
      <c r="BK97" s="215"/>
      <c r="BL97" s="324"/>
      <c r="BM97" s="215"/>
      <c r="BN97" s="324"/>
      <c r="BO97" s="215"/>
      <c r="BP97" s="324"/>
      <c r="BQ97" s="215"/>
      <c r="BR97" s="324"/>
      <c r="BS97" s="215"/>
      <c r="BT97" s="324"/>
      <c r="BU97" s="215"/>
      <c r="BV97" s="324"/>
      <c r="BW97" s="215"/>
      <c r="BX97" s="324"/>
      <c r="BY97" s="215"/>
      <c r="BZ97" s="324"/>
      <c r="CA97" s="215"/>
      <c r="CB97" s="324"/>
      <c r="CC97" s="215"/>
      <c r="CD97" s="211"/>
      <c r="CE97" s="215"/>
      <c r="CF97" s="324"/>
      <c r="CG97" s="215"/>
      <c r="CH97" s="211"/>
      <c r="CI97" s="215"/>
      <c r="CJ97" s="211"/>
      <c r="CK97" s="215"/>
      <c r="CL97" s="211"/>
      <c r="CM97" s="215"/>
      <c r="CN97" s="211"/>
      <c r="CO97" s="215"/>
      <c r="CP97" s="211"/>
      <c r="CQ97" s="215"/>
      <c r="CR97" s="211"/>
      <c r="CS97" s="209"/>
      <c r="CT97" s="324"/>
      <c r="CU97" s="242"/>
      <c r="CV97" s="324"/>
      <c r="CW97" s="209"/>
      <c r="CX97" s="324"/>
      <c r="CY97" s="209"/>
      <c r="CZ97" s="324"/>
      <c r="DA97" s="209"/>
      <c r="DB97" s="324"/>
      <c r="DC97" s="209"/>
      <c r="DD97" s="324"/>
      <c r="DE97" s="209"/>
      <c r="DF97" s="324"/>
      <c r="DG97" s="209"/>
      <c r="DH97" s="324"/>
      <c r="DI97" s="215"/>
      <c r="DJ97" s="324"/>
      <c r="DK97" s="215"/>
      <c r="DL97" s="324"/>
      <c r="DM97" s="215"/>
      <c r="DN97" s="324"/>
      <c r="DO97" s="215"/>
      <c r="DP97" s="324"/>
      <c r="DQ97" s="215"/>
      <c r="DR97" s="324"/>
      <c r="DS97" s="220"/>
      <c r="DT97" s="324"/>
      <c r="DU97" s="215"/>
      <c r="DV97" s="324"/>
      <c r="DW97" s="220"/>
      <c r="DX97" s="324"/>
      <c r="DY97" s="215"/>
      <c r="DZ97" s="324"/>
      <c r="EA97" s="220"/>
      <c r="EB97" s="324"/>
      <c r="EC97" s="215"/>
      <c r="ED97" s="324"/>
      <c r="EE97" s="220"/>
      <c r="EF97" s="324"/>
      <c r="EG97" s="215"/>
      <c r="EH97" s="324"/>
      <c r="EI97" s="220"/>
      <c r="EJ97" s="324"/>
      <c r="EK97" s="215"/>
      <c r="EL97" s="324"/>
      <c r="EM97" s="220"/>
      <c r="EN97" s="324"/>
      <c r="EO97" s="215"/>
      <c r="EP97" s="324"/>
      <c r="EQ97" s="220"/>
      <c r="ER97" s="324"/>
      <c r="ES97" s="209"/>
      <c r="ET97" s="324"/>
      <c r="EU97" s="209"/>
      <c r="EV97" s="324"/>
      <c r="EW97" s="209"/>
      <c r="EX97" s="324"/>
      <c r="EY97" s="209"/>
      <c r="EZ97" s="324"/>
      <c r="FA97" s="209"/>
      <c r="FB97" s="324"/>
      <c r="FC97" s="209"/>
      <c r="FD97" s="324"/>
      <c r="FE97" s="209"/>
      <c r="FF97" s="324"/>
      <c r="FG97" s="209"/>
      <c r="FH97" s="324"/>
      <c r="FI97" s="209"/>
      <c r="FJ97" s="324"/>
      <c r="FK97" s="206"/>
    </row>
    <row r="98" spans="1:168" s="3" customFormat="1" ht="18" customHeight="1" x14ac:dyDescent="0.25">
      <c r="A98" s="141" t="s">
        <v>9</v>
      </c>
      <c r="B98" s="635"/>
      <c r="C98" s="636"/>
      <c r="D98" s="637"/>
      <c r="E98" s="190">
        <f>'Admin Expense Detail'!$H$49</f>
        <v>0</v>
      </c>
      <c r="F98" s="218"/>
      <c r="G98" s="192"/>
      <c r="H98" s="218"/>
      <c r="I98" s="638"/>
      <c r="J98" s="218"/>
      <c r="K98" s="194"/>
      <c r="L98" s="218"/>
      <c r="M98" s="190">
        <f>'Admin Expense Detail -SU'!$H$49</f>
        <v>0</v>
      </c>
      <c r="N98" s="218"/>
      <c r="O98" s="192"/>
      <c r="P98" s="218"/>
      <c r="Q98" s="638"/>
      <c r="R98" s="218"/>
      <c r="S98" s="192"/>
      <c r="T98" s="218"/>
      <c r="U98" s="638"/>
      <c r="V98" s="218"/>
      <c r="W98" s="385"/>
      <c r="X98" s="218"/>
      <c r="Y98" s="638"/>
      <c r="Z98" s="218"/>
      <c r="AA98" s="385"/>
      <c r="AB98" s="218"/>
      <c r="AC98" s="190"/>
      <c r="AD98" s="243"/>
      <c r="AE98" s="192"/>
      <c r="AF98" s="243"/>
      <c r="AG98" s="638"/>
      <c r="AH98" s="218"/>
      <c r="AI98" s="235"/>
      <c r="AJ98" s="218"/>
      <c r="AK98" s="638"/>
      <c r="AL98" s="218"/>
      <c r="AM98" s="235"/>
      <c r="AN98" s="218"/>
      <c r="AO98" s="638"/>
      <c r="AP98" s="218"/>
      <c r="AQ98" s="235"/>
      <c r="AR98" s="218"/>
      <c r="AS98" s="638"/>
      <c r="AT98" s="218"/>
      <c r="AU98" s="235"/>
      <c r="AV98" s="218"/>
      <c r="AW98" s="638"/>
      <c r="AX98" s="218"/>
      <c r="AY98" s="235"/>
      <c r="AZ98" s="218"/>
      <c r="BA98" s="190"/>
      <c r="BB98" s="243"/>
      <c r="BC98" s="192"/>
      <c r="BD98" s="243"/>
      <c r="BE98" s="638"/>
      <c r="BF98" s="218"/>
      <c r="BG98" s="235"/>
      <c r="BH98" s="218"/>
      <c r="BI98" s="638"/>
      <c r="BJ98" s="218"/>
      <c r="BK98" s="235"/>
      <c r="BL98" s="218"/>
      <c r="BM98" s="638"/>
      <c r="BN98" s="218"/>
      <c r="BO98" s="235"/>
      <c r="BP98" s="218"/>
      <c r="BQ98" s="638"/>
      <c r="BR98" s="218"/>
      <c r="BS98" s="235"/>
      <c r="BT98" s="218"/>
      <c r="BU98" s="638"/>
      <c r="BV98" s="218"/>
      <c r="BW98" s="235"/>
      <c r="BX98" s="218"/>
      <c r="BY98" s="638"/>
      <c r="BZ98" s="218"/>
      <c r="CA98" s="235"/>
      <c r="CB98" s="482"/>
      <c r="CC98" s="414"/>
      <c r="CD98" s="429"/>
      <c r="CE98" s="414"/>
      <c r="CF98" s="482"/>
      <c r="CG98" s="414"/>
      <c r="CH98" s="429"/>
      <c r="CI98" s="414"/>
      <c r="CJ98" s="637"/>
      <c r="CK98" s="190"/>
      <c r="CL98" s="243"/>
      <c r="CM98" s="192"/>
      <c r="CN98" s="243"/>
      <c r="CO98" s="190"/>
      <c r="CP98" s="243"/>
      <c r="CQ98" s="192"/>
      <c r="CR98" s="243"/>
      <c r="CS98" s="196">
        <f>E98+I98+M98+U98+Y98+AC98+Q98+AG98+AK98+AO98+AS98+AW98+BA98+BE98+BI98+BM98+BQ98+BU98+BY98+CC98+CG98+CK98+CO98</f>
        <v>0</v>
      </c>
      <c r="CT98" s="218"/>
      <c r="CU98" s="198">
        <f>G98+K98+O98+W98+AA98+AE98+S98+AI98+AM98+AQ98+AU98+AY98+BC98+BG98+BK98+BO98+BS98+BW98+CA98+CE98+CI98+CM98+CQ98</f>
        <v>0</v>
      </c>
      <c r="CV98" s="218"/>
      <c r="CW98" s="193"/>
      <c r="CX98" s="218"/>
      <c r="CY98" s="192"/>
      <c r="CZ98" s="218"/>
      <c r="DA98" s="193"/>
      <c r="DB98" s="218"/>
      <c r="DC98" s="192"/>
      <c r="DD98" s="218"/>
      <c r="DE98" s="238"/>
      <c r="DF98" s="218"/>
      <c r="DG98" s="192"/>
      <c r="DH98" s="218"/>
      <c r="DI98" s="238"/>
      <c r="DJ98" s="218"/>
      <c r="DK98" s="235"/>
      <c r="DL98" s="218"/>
      <c r="DM98" s="193"/>
      <c r="DN98" s="218"/>
      <c r="DO98" s="235"/>
      <c r="DP98" s="218"/>
      <c r="DQ98" s="193"/>
      <c r="DR98" s="218"/>
      <c r="DS98" s="235"/>
      <c r="DT98" s="218"/>
      <c r="DU98" s="193"/>
      <c r="DV98" s="218"/>
      <c r="DW98" s="235"/>
      <c r="DX98" s="218"/>
      <c r="DY98" s="193"/>
      <c r="DZ98" s="218"/>
      <c r="EA98" s="235"/>
      <c r="EB98" s="218"/>
      <c r="EC98" s="193"/>
      <c r="ED98" s="218"/>
      <c r="EE98" s="235"/>
      <c r="EF98" s="218"/>
      <c r="EG98" s="193"/>
      <c r="EH98" s="218"/>
      <c r="EI98" s="235"/>
      <c r="EJ98" s="218"/>
      <c r="EK98" s="193"/>
      <c r="EL98" s="218"/>
      <c r="EM98" s="235"/>
      <c r="EN98" s="218"/>
      <c r="EO98" s="193"/>
      <c r="EP98" s="218"/>
      <c r="EQ98" s="235"/>
      <c r="ER98" s="218"/>
      <c r="ES98" s="196">
        <f>CW98+DA98+DE98+DI98+DM98+DQ98+DU98+DY98+EC98+EG98+EK98+EO98</f>
        <v>0</v>
      </c>
      <c r="ET98" s="218"/>
      <c r="EU98" s="198">
        <f>CY98+DC98+DG98+DK98+DO98+DS98+DW98+EA98+EE98+EI98+EM98+EQ98</f>
        <v>0</v>
      </c>
      <c r="EV98" s="218"/>
      <c r="EW98" s="199"/>
      <c r="EX98" s="218"/>
      <c r="EY98" s="192"/>
      <c r="EZ98" s="218"/>
      <c r="FA98" s="199">
        <f>-(CS98+ES98+EW98+FE98)</f>
        <v>0</v>
      </c>
      <c r="FB98" s="218"/>
      <c r="FC98" s="192">
        <f>-(CU98+EU98+EY98+FG98)</f>
        <v>0</v>
      </c>
      <c r="FD98" s="218"/>
      <c r="FE98" s="199"/>
      <c r="FF98" s="218"/>
      <c r="FG98" s="192"/>
      <c r="FH98" s="218"/>
      <c r="FI98" s="199">
        <f>CS98+ES98+EW98+FA98+FE98</f>
        <v>0</v>
      </c>
      <c r="FJ98" s="218"/>
      <c r="FK98" s="192">
        <f>CU98+EU98+EY98+FC98+FG98</f>
        <v>0</v>
      </c>
    </row>
    <row r="99" spans="1:168" s="3" customFormat="1" ht="18" customHeight="1" x14ac:dyDescent="0.25">
      <c r="A99" s="604"/>
      <c r="B99" s="639"/>
      <c r="C99" s="640"/>
      <c r="D99" s="212"/>
      <c r="E99" s="209"/>
      <c r="F99" s="212"/>
      <c r="G99" s="209"/>
      <c r="H99" s="212"/>
      <c r="I99" s="209"/>
      <c r="J99" s="212"/>
      <c r="K99" s="619"/>
      <c r="L99" s="212"/>
      <c r="M99" s="209"/>
      <c r="N99" s="212"/>
      <c r="O99" s="209"/>
      <c r="P99" s="212"/>
      <c r="Q99" s="209"/>
      <c r="R99" s="212"/>
      <c r="S99" s="209"/>
      <c r="T99" s="211"/>
      <c r="U99" s="215"/>
      <c r="V99" s="211"/>
      <c r="W99" s="215"/>
      <c r="X99" s="211"/>
      <c r="Y99" s="215"/>
      <c r="Z99" s="211"/>
      <c r="AA99" s="215"/>
      <c r="AB99" s="211"/>
      <c r="AC99" s="215"/>
      <c r="AD99" s="211"/>
      <c r="AE99" s="215"/>
      <c r="AF99" s="211"/>
      <c r="AG99" s="215"/>
      <c r="AH99" s="211"/>
      <c r="AI99" s="215"/>
      <c r="AJ99" s="211"/>
      <c r="AK99" s="215"/>
      <c r="AL99" s="211"/>
      <c r="AM99" s="215"/>
      <c r="AN99" s="211"/>
      <c r="AO99" s="215"/>
      <c r="AP99" s="211"/>
      <c r="AQ99" s="215"/>
      <c r="AR99" s="211"/>
      <c r="AS99" s="215"/>
      <c r="AT99" s="211"/>
      <c r="AU99" s="215"/>
      <c r="AV99" s="211"/>
      <c r="AW99" s="215"/>
      <c r="AX99" s="211"/>
      <c r="AY99" s="215"/>
      <c r="AZ99" s="211"/>
      <c r="BA99" s="215"/>
      <c r="BB99" s="211"/>
      <c r="BC99" s="215"/>
      <c r="BD99" s="211"/>
      <c r="BE99" s="215"/>
      <c r="BF99" s="211"/>
      <c r="BG99" s="215"/>
      <c r="BH99" s="211"/>
      <c r="BI99" s="215"/>
      <c r="BJ99" s="211"/>
      <c r="BK99" s="215"/>
      <c r="BL99" s="211"/>
      <c r="BM99" s="215"/>
      <c r="BN99" s="211"/>
      <c r="BO99" s="215"/>
      <c r="BP99" s="211"/>
      <c r="BQ99" s="215"/>
      <c r="BR99" s="211"/>
      <c r="BS99" s="215"/>
      <c r="BT99" s="211"/>
      <c r="BU99" s="215"/>
      <c r="BV99" s="211"/>
      <c r="BW99" s="215"/>
      <c r="BX99" s="211"/>
      <c r="BY99" s="215"/>
      <c r="BZ99" s="211"/>
      <c r="CA99" s="215"/>
      <c r="CB99" s="211"/>
      <c r="CC99" s="215"/>
      <c r="CD99" s="211"/>
      <c r="CE99" s="215"/>
      <c r="CF99" s="211"/>
      <c r="CG99" s="215"/>
      <c r="CH99" s="211"/>
      <c r="CI99" s="215"/>
      <c r="CJ99" s="211"/>
      <c r="CK99" s="215"/>
      <c r="CL99" s="211"/>
      <c r="CM99" s="215"/>
      <c r="CN99" s="211"/>
      <c r="CO99" s="215"/>
      <c r="CP99" s="211"/>
      <c r="CQ99" s="215"/>
      <c r="CR99" s="211"/>
      <c r="CS99" s="215"/>
      <c r="CT99" s="211"/>
      <c r="CU99" s="219"/>
      <c r="CV99" s="211"/>
      <c r="CW99" s="641"/>
      <c r="CX99" s="211"/>
      <c r="CY99" s="572"/>
      <c r="CZ99" s="211"/>
      <c r="DA99" s="641"/>
      <c r="DB99" s="211"/>
      <c r="DC99" s="572"/>
      <c r="DD99" s="211"/>
      <c r="DE99" s="209"/>
      <c r="DF99" s="211"/>
      <c r="DG99" s="572"/>
      <c r="DH99" s="211"/>
      <c r="DI99" s="215"/>
      <c r="DJ99" s="211"/>
      <c r="DK99" s="215"/>
      <c r="DL99" s="211"/>
      <c r="DM99" s="215"/>
      <c r="DN99" s="211"/>
      <c r="DO99" s="215"/>
      <c r="DP99" s="211"/>
      <c r="DQ99" s="215"/>
      <c r="DR99" s="211"/>
      <c r="DS99" s="220"/>
      <c r="DT99" s="211"/>
      <c r="DU99" s="215"/>
      <c r="DV99" s="211"/>
      <c r="DW99" s="220"/>
      <c r="DX99" s="211"/>
      <c r="DY99" s="215"/>
      <c r="DZ99" s="211"/>
      <c r="EA99" s="220"/>
      <c r="EB99" s="211"/>
      <c r="EC99" s="215"/>
      <c r="ED99" s="211"/>
      <c r="EE99" s="220"/>
      <c r="EF99" s="211"/>
      <c r="EG99" s="215"/>
      <c r="EH99" s="211"/>
      <c r="EI99" s="220"/>
      <c r="EJ99" s="211"/>
      <c r="EK99" s="215"/>
      <c r="EL99" s="211"/>
      <c r="EM99" s="220"/>
      <c r="EN99" s="211"/>
      <c r="EO99" s="215"/>
      <c r="EP99" s="211"/>
      <c r="EQ99" s="220"/>
      <c r="ER99" s="211"/>
      <c r="ES99" s="215"/>
      <c r="ET99" s="211"/>
      <c r="EU99" s="215"/>
      <c r="EV99" s="211"/>
      <c r="EW99" s="215"/>
      <c r="EX99" s="211"/>
      <c r="EY99" s="220"/>
      <c r="EZ99" s="211"/>
      <c r="FA99" s="220"/>
      <c r="FB99" s="211"/>
      <c r="FC99" s="220"/>
      <c r="FD99" s="211"/>
      <c r="FE99" s="215"/>
      <c r="FF99" s="211"/>
      <c r="FG99" s="220"/>
      <c r="FH99" s="211"/>
      <c r="FI99" s="220"/>
      <c r="FJ99" s="211"/>
      <c r="FK99" s="209"/>
    </row>
    <row r="100" spans="1:168" s="3" customFormat="1" ht="18" hidden="1" customHeight="1" x14ac:dyDescent="0.25">
      <c r="A100" s="384" t="s">
        <v>204</v>
      </c>
      <c r="B100" s="630"/>
      <c r="C100" s="631"/>
      <c r="D100" s="333"/>
      <c r="E100" s="196">
        <f>+E98+E96+E40</f>
        <v>0</v>
      </c>
      <c r="F100" s="218"/>
      <c r="G100" s="198">
        <f>+G98+G96+G40</f>
        <v>0</v>
      </c>
      <c r="H100" s="218"/>
      <c r="I100" s="196">
        <f>+I98+I96+I40</f>
        <v>0</v>
      </c>
      <c r="J100" s="218"/>
      <c r="K100" s="221">
        <f>+K98+K96+K40</f>
        <v>0</v>
      </c>
      <c r="L100" s="218"/>
      <c r="M100" s="196">
        <f>+M98+M96+M40</f>
        <v>0</v>
      </c>
      <c r="N100" s="218"/>
      <c r="O100" s="198">
        <f>+O98+O96+O40</f>
        <v>0</v>
      </c>
      <c r="P100" s="218"/>
      <c r="Q100" s="196">
        <f>+Q98+Q96+Q40</f>
        <v>0</v>
      </c>
      <c r="R100" s="218"/>
      <c r="S100" s="198">
        <f>+S98+S96+S40</f>
        <v>0</v>
      </c>
      <c r="T100" s="218"/>
      <c r="U100" s="223">
        <f>U98+U96+U40</f>
        <v>0</v>
      </c>
      <c r="V100" s="218"/>
      <c r="W100" s="222">
        <f>W98+W96+W40</f>
        <v>0</v>
      </c>
      <c r="X100" s="218"/>
      <c r="Y100" s="223">
        <f>Y98+Y96+Y40</f>
        <v>0</v>
      </c>
      <c r="Z100" s="218"/>
      <c r="AA100" s="222">
        <f>AA98+AA96+AA40</f>
        <v>0</v>
      </c>
      <c r="AB100" s="218"/>
      <c r="AC100" s="223">
        <f>AC98+AC96+AC40</f>
        <v>0</v>
      </c>
      <c r="AD100" s="218"/>
      <c r="AE100" s="235">
        <f>AE98+AE96+AE40</f>
        <v>0</v>
      </c>
      <c r="AF100" s="218"/>
      <c r="AG100" s="223">
        <f>AG98+AG96+AG40</f>
        <v>0</v>
      </c>
      <c r="AH100" s="218"/>
      <c r="AI100" s="222">
        <f>+AI98+AI96+AI40</f>
        <v>0</v>
      </c>
      <c r="AJ100" s="218"/>
      <c r="AK100" s="223">
        <f>AK98+AK96+AK40</f>
        <v>0</v>
      </c>
      <c r="AL100" s="218"/>
      <c r="AM100" s="222">
        <f>+AM98+AM96+AM40</f>
        <v>0</v>
      </c>
      <c r="AN100" s="110"/>
      <c r="AO100" s="223">
        <f>AO98+AO96+AO40</f>
        <v>0</v>
      </c>
      <c r="AP100" s="218"/>
      <c r="AQ100" s="222">
        <f>+AQ98+AQ96+AQ40</f>
        <v>0</v>
      </c>
      <c r="AR100" s="218"/>
      <c r="AS100" s="223">
        <f>AS98+AS96+AS40</f>
        <v>0</v>
      </c>
      <c r="AT100" s="218"/>
      <c r="AU100" s="222">
        <f>+AU98+AU96+AU40</f>
        <v>0</v>
      </c>
      <c r="AV100" s="218"/>
      <c r="AW100" s="223">
        <f>AW98+AW96+AW40</f>
        <v>0</v>
      </c>
      <c r="AX100" s="218"/>
      <c r="AY100" s="222">
        <f>+AY98+AY96+AY40</f>
        <v>0</v>
      </c>
      <c r="AZ100" s="218"/>
      <c r="BA100" s="223">
        <f>BA98+BA96+BA40</f>
        <v>0</v>
      </c>
      <c r="BB100" s="218"/>
      <c r="BC100" s="222">
        <f>+BC98+BC96+BC40</f>
        <v>0</v>
      </c>
      <c r="BD100" s="218"/>
      <c r="BE100" s="223">
        <f>BE98+BE96+BE40</f>
        <v>0</v>
      </c>
      <c r="BF100" s="218"/>
      <c r="BG100" s="222">
        <f>+BG98+BG96+BG40</f>
        <v>0</v>
      </c>
      <c r="BH100" s="218"/>
      <c r="BI100" s="223">
        <f>BI98+BI96+BI40</f>
        <v>0</v>
      </c>
      <c r="BJ100" s="218"/>
      <c r="BK100" s="222">
        <f>+BK98+BK96+BK40</f>
        <v>0</v>
      </c>
      <c r="BL100" s="218"/>
      <c r="BM100" s="223">
        <f>BM98+BM96+BM40</f>
        <v>0</v>
      </c>
      <c r="BN100" s="218"/>
      <c r="BO100" s="222">
        <f>+BO98+BO96+BO40</f>
        <v>0</v>
      </c>
      <c r="BP100" s="218"/>
      <c r="BQ100" s="223">
        <f>BQ98+BQ96+BQ40</f>
        <v>0</v>
      </c>
      <c r="BR100" s="218"/>
      <c r="BS100" s="222">
        <f>+BS98+BS96+BS40</f>
        <v>0</v>
      </c>
      <c r="BT100" s="218"/>
      <c r="BU100" s="223">
        <f>BU98+BU96+BU40</f>
        <v>0</v>
      </c>
      <c r="BV100" s="218"/>
      <c r="BW100" s="222">
        <f>+BW98+BW96+BW40</f>
        <v>0</v>
      </c>
      <c r="BX100" s="218"/>
      <c r="BY100" s="223">
        <f>BY98+BY96+BY40</f>
        <v>0</v>
      </c>
      <c r="BZ100" s="218"/>
      <c r="CA100" s="222">
        <f>+CA98+CA96+CA40</f>
        <v>0</v>
      </c>
      <c r="CB100" s="218"/>
      <c r="CC100" s="223">
        <f>CC98+CC96+CC40</f>
        <v>0</v>
      </c>
      <c r="CD100" s="218"/>
      <c r="CE100" s="222">
        <f>+CE98+CE96+CE40</f>
        <v>0</v>
      </c>
      <c r="CF100" s="218"/>
      <c r="CG100" s="223">
        <f>CG98+CG96+CG40</f>
        <v>0</v>
      </c>
      <c r="CH100" s="218"/>
      <c r="CI100" s="222">
        <f>+CI98+CI96+CI40</f>
        <v>0</v>
      </c>
      <c r="CJ100" s="218"/>
      <c r="CK100" s="223">
        <f>CK98+CK96+CK40</f>
        <v>0</v>
      </c>
      <c r="CL100" s="218"/>
      <c r="CM100" s="222">
        <f>+CM98+CM96+CM40</f>
        <v>0</v>
      </c>
      <c r="CN100" s="218"/>
      <c r="CO100" s="223">
        <f>CO98+CO96+CO40</f>
        <v>0</v>
      </c>
      <c r="CP100" s="218"/>
      <c r="CQ100" s="222">
        <f>+CQ98+CQ96+CQ40</f>
        <v>0</v>
      </c>
      <c r="CR100" s="218"/>
      <c r="CS100" s="223">
        <f>CS98+CS96+CS40</f>
        <v>0</v>
      </c>
      <c r="CT100" s="218"/>
      <c r="CU100" s="222">
        <f>CU98+CU96+CU40</f>
        <v>0</v>
      </c>
      <c r="CV100" s="218"/>
      <c r="CW100" s="196">
        <f>+CW98+CW96+CW40</f>
        <v>0</v>
      </c>
      <c r="CX100" s="218"/>
      <c r="CY100" s="198">
        <f>+CY98+CY96+CY40</f>
        <v>0</v>
      </c>
      <c r="CZ100" s="218"/>
      <c r="DA100" s="196">
        <f>+DA98+DA96+DA40</f>
        <v>0</v>
      </c>
      <c r="DB100" s="218"/>
      <c r="DC100" s="198">
        <f>+DC98+DC96+DC40</f>
        <v>0</v>
      </c>
      <c r="DD100" s="218"/>
      <c r="DE100" s="224">
        <f>+DE98+DE96+DE40</f>
        <v>0</v>
      </c>
      <c r="DF100" s="218"/>
      <c r="DG100" s="225">
        <f>+DG98+DG96+DG40</f>
        <v>0</v>
      </c>
      <c r="DH100" s="218"/>
      <c r="DI100" s="223">
        <f>DI98+DI96+DI40</f>
        <v>0</v>
      </c>
      <c r="DJ100" s="218"/>
      <c r="DK100" s="222">
        <f>+DK98+DK96+DK40</f>
        <v>0</v>
      </c>
      <c r="DL100" s="218"/>
      <c r="DM100" s="223">
        <f>DM98+DM96+DM40</f>
        <v>0</v>
      </c>
      <c r="DN100" s="218"/>
      <c r="DO100" s="222">
        <f>+DO98+DO96+DO40</f>
        <v>0</v>
      </c>
      <c r="DP100" s="218"/>
      <c r="DQ100" s="223">
        <f>DQ98+DQ96+DQ40</f>
        <v>0</v>
      </c>
      <c r="DR100" s="218"/>
      <c r="DS100" s="222">
        <f>+DS98+DS96+DS40</f>
        <v>0</v>
      </c>
      <c r="DT100" s="218"/>
      <c r="DU100" s="223">
        <f>DU98+DU96+DU40</f>
        <v>0</v>
      </c>
      <c r="DV100" s="218"/>
      <c r="DW100" s="222">
        <f>+DW98+DW96+DW40</f>
        <v>0</v>
      </c>
      <c r="DX100" s="218"/>
      <c r="DY100" s="223">
        <f>DY98+DY96+DY40</f>
        <v>0</v>
      </c>
      <c r="DZ100" s="218"/>
      <c r="EA100" s="222">
        <f>+EA98+EA96+EA40</f>
        <v>0</v>
      </c>
      <c r="EB100" s="218"/>
      <c r="EC100" s="223">
        <f>EC98+EC96+EC40</f>
        <v>0</v>
      </c>
      <c r="ED100" s="218"/>
      <c r="EE100" s="222">
        <f>+EE98+EE96+EE40</f>
        <v>0</v>
      </c>
      <c r="EF100" s="218"/>
      <c r="EG100" s="223">
        <f>EG98+EG96+EG40</f>
        <v>0</v>
      </c>
      <c r="EH100" s="218"/>
      <c r="EI100" s="222">
        <f>+EI98+EI96+EI40</f>
        <v>0</v>
      </c>
      <c r="EJ100" s="218"/>
      <c r="EK100" s="223">
        <f>EK98+EK96+EK40</f>
        <v>0</v>
      </c>
      <c r="EL100" s="218"/>
      <c r="EM100" s="222">
        <f>+EM98+EM96+EM40</f>
        <v>0</v>
      </c>
      <c r="EN100" s="218"/>
      <c r="EO100" s="223">
        <f>EO98+EO96+EO40</f>
        <v>0</v>
      </c>
      <c r="EP100" s="218"/>
      <c r="EQ100" s="222">
        <f>+EQ98+EQ96+EQ40</f>
        <v>0</v>
      </c>
      <c r="ER100" s="218"/>
      <c r="ES100" s="196">
        <f>+ES98+ES96+ES40</f>
        <v>0</v>
      </c>
      <c r="ET100" s="218"/>
      <c r="EU100" s="198">
        <f>+EU98+EU96+EU40</f>
        <v>0</v>
      </c>
      <c r="EV100" s="218"/>
      <c r="EW100" s="196">
        <f>+EW98+EW96+EW40</f>
        <v>0</v>
      </c>
      <c r="EX100" s="218"/>
      <c r="EY100" s="198">
        <f>+EY98+EY96+EY40</f>
        <v>0</v>
      </c>
      <c r="EZ100" s="218"/>
      <c r="FA100" s="196">
        <f>+FA98+FA96+FA40</f>
        <v>0</v>
      </c>
      <c r="FB100" s="218"/>
      <c r="FC100" s="198">
        <f>+FC98+FC96+FC40</f>
        <v>0</v>
      </c>
      <c r="FD100" s="218"/>
      <c r="FE100" s="196">
        <f>+FE98+FE96+FE40</f>
        <v>0</v>
      </c>
      <c r="FF100" s="218"/>
      <c r="FG100" s="198">
        <f>+FG98+FG96+FG40</f>
        <v>0</v>
      </c>
      <c r="FH100" s="218"/>
      <c r="FI100" s="226">
        <f>+FI98+FI96+FI40</f>
        <v>0</v>
      </c>
      <c r="FJ100" s="218"/>
      <c r="FK100" s="198">
        <f>+FK98+FK96+FK40</f>
        <v>0</v>
      </c>
    </row>
    <row r="101" spans="1:168" s="3" customFormat="1" ht="18" hidden="1" customHeight="1" x14ac:dyDescent="0.2">
      <c r="A101" s="14"/>
      <c r="B101" s="317"/>
      <c r="C101" s="642"/>
      <c r="D101" s="227"/>
      <c r="E101" s="230"/>
      <c r="F101" s="227"/>
      <c r="G101" s="230"/>
      <c r="H101" s="227"/>
      <c r="I101" s="230"/>
      <c r="J101" s="227"/>
      <c r="K101" s="643"/>
      <c r="L101" s="227"/>
      <c r="M101" s="230"/>
      <c r="N101" s="227"/>
      <c r="O101" s="230"/>
      <c r="P101" s="227"/>
      <c r="Q101" s="230" t="s">
        <v>105</v>
      </c>
      <c r="R101" s="227"/>
      <c r="S101" s="230"/>
      <c r="T101" s="644"/>
      <c r="U101" s="230"/>
      <c r="V101" s="644"/>
      <c r="W101" s="230"/>
      <c r="X101" s="644"/>
      <c r="Y101" s="230"/>
      <c r="Z101" s="644"/>
      <c r="AA101" s="230"/>
      <c r="AB101" s="644"/>
      <c r="AC101" s="230"/>
      <c r="AD101" s="644"/>
      <c r="AE101" s="230"/>
      <c r="AF101" s="644"/>
      <c r="AG101" s="230"/>
      <c r="AH101" s="644"/>
      <c r="AI101" s="230"/>
      <c r="AJ101" s="644"/>
      <c r="AK101" s="230"/>
      <c r="AL101" s="644"/>
      <c r="AM101" s="230"/>
      <c r="AN101" s="644"/>
      <c r="AO101" s="230"/>
      <c r="AP101" s="644"/>
      <c r="AQ101" s="230"/>
      <c r="AR101" s="644"/>
      <c r="AS101" s="230"/>
      <c r="AT101" s="644"/>
      <c r="AU101" s="230"/>
      <c r="AV101" s="644"/>
      <c r="AW101" s="230"/>
      <c r="AX101" s="644"/>
      <c r="AY101" s="230"/>
      <c r="AZ101" s="644"/>
      <c r="BA101" s="230"/>
      <c r="BB101" s="644"/>
      <c r="BC101" s="230"/>
      <c r="BD101" s="644"/>
      <c r="BE101" s="230"/>
      <c r="BF101" s="644"/>
      <c r="BG101" s="230"/>
      <c r="BH101" s="644"/>
      <c r="BI101" s="230"/>
      <c r="BJ101" s="644"/>
      <c r="BK101" s="230"/>
      <c r="BL101" s="644"/>
      <c r="BM101" s="230"/>
      <c r="BN101" s="644"/>
      <c r="BO101" s="230"/>
      <c r="BP101" s="644"/>
      <c r="BQ101" s="230"/>
      <c r="BR101" s="644"/>
      <c r="BS101" s="230"/>
      <c r="BT101" s="644"/>
      <c r="BU101" s="230"/>
      <c r="BV101" s="644"/>
      <c r="BW101" s="230"/>
      <c r="BX101" s="644"/>
      <c r="BY101" s="230"/>
      <c r="BZ101" s="644"/>
      <c r="CA101" s="230"/>
      <c r="CB101" s="644"/>
      <c r="CC101" s="230"/>
      <c r="CD101" s="644"/>
      <c r="CE101" s="230"/>
      <c r="CF101" s="644"/>
      <c r="CG101" s="230"/>
      <c r="CH101" s="644"/>
      <c r="CI101" s="230"/>
      <c r="CJ101" s="644"/>
      <c r="CK101" s="230"/>
      <c r="CL101" s="644"/>
      <c r="CM101" s="230"/>
      <c r="CN101" s="644"/>
      <c r="CO101" s="230"/>
      <c r="CP101" s="644"/>
      <c r="CQ101" s="230"/>
      <c r="CR101" s="227"/>
      <c r="CS101" s="228"/>
      <c r="CT101" s="207"/>
      <c r="CU101" s="229"/>
      <c r="CV101" s="207"/>
      <c r="CW101" s="230"/>
      <c r="CX101" s="207"/>
      <c r="CY101" s="206"/>
      <c r="CZ101" s="207"/>
      <c r="DA101" s="230"/>
      <c r="DB101" s="207"/>
      <c r="DC101" s="206"/>
      <c r="DD101" s="207"/>
      <c r="DE101" s="230"/>
      <c r="DF101" s="207"/>
      <c r="DG101" s="206"/>
      <c r="DH101" s="644"/>
      <c r="DI101" s="230"/>
      <c r="DJ101" s="644"/>
      <c r="DK101" s="230"/>
      <c r="DL101" s="644"/>
      <c r="DM101" s="230"/>
      <c r="DN101" s="644"/>
      <c r="DO101" s="230"/>
      <c r="DP101" s="644"/>
      <c r="DQ101" s="230"/>
      <c r="DR101" s="645"/>
      <c r="DS101" s="231"/>
      <c r="DT101" s="644"/>
      <c r="DU101" s="230"/>
      <c r="DV101" s="645"/>
      <c r="DW101" s="231"/>
      <c r="DX101" s="644"/>
      <c r="DY101" s="230"/>
      <c r="DZ101" s="645"/>
      <c r="EA101" s="231"/>
      <c r="EB101" s="644"/>
      <c r="EC101" s="230"/>
      <c r="ED101" s="645"/>
      <c r="EE101" s="231"/>
      <c r="EF101" s="644"/>
      <c r="EG101" s="230"/>
      <c r="EH101" s="645"/>
      <c r="EI101" s="231"/>
      <c r="EJ101" s="644"/>
      <c r="EK101" s="230"/>
      <c r="EL101" s="645"/>
      <c r="EM101" s="231"/>
      <c r="EN101" s="644"/>
      <c r="EO101" s="230"/>
      <c r="EP101" s="645"/>
      <c r="EQ101" s="231"/>
      <c r="ER101" s="227"/>
      <c r="ES101" s="230"/>
      <c r="ET101" s="207"/>
      <c r="EU101" s="206"/>
      <c r="EV101" s="207"/>
      <c r="EW101" s="231"/>
      <c r="EX101" s="207"/>
      <c r="EY101" s="208"/>
      <c r="EZ101" s="227"/>
      <c r="FA101" s="230"/>
      <c r="FB101" s="207"/>
      <c r="FC101" s="208"/>
      <c r="FD101" s="227"/>
      <c r="FE101" s="230"/>
      <c r="FF101" s="207"/>
      <c r="FG101" s="208"/>
      <c r="FH101" s="227"/>
      <c r="FI101" s="231"/>
      <c r="FJ101" s="207"/>
      <c r="FK101" s="206"/>
    </row>
    <row r="102" spans="1:168" s="3" customFormat="1" ht="18" customHeight="1" x14ac:dyDescent="0.25">
      <c r="A102" s="62" t="s">
        <v>280</v>
      </c>
      <c r="B102" s="635"/>
      <c r="C102" s="636"/>
      <c r="D102" s="637"/>
      <c r="E102" s="193">
        <f>E100+E58</f>
        <v>0</v>
      </c>
      <c r="F102" s="243"/>
      <c r="G102" s="192">
        <f>G100+G58</f>
        <v>0</v>
      </c>
      <c r="H102" s="243"/>
      <c r="I102" s="193">
        <f>I100+I58</f>
        <v>0</v>
      </c>
      <c r="J102" s="243"/>
      <c r="K102" s="194">
        <f>K100+K58</f>
        <v>0</v>
      </c>
      <c r="L102" s="243"/>
      <c r="M102" s="193">
        <f>M100+M58</f>
        <v>0</v>
      </c>
      <c r="N102" s="243"/>
      <c r="O102" s="192">
        <f>O100+O58</f>
        <v>0</v>
      </c>
      <c r="P102" s="243"/>
      <c r="Q102" s="193">
        <f>Q100+Q58</f>
        <v>0</v>
      </c>
      <c r="R102" s="243"/>
      <c r="S102" s="192">
        <f>S100+S58</f>
        <v>0</v>
      </c>
      <c r="T102" s="243"/>
      <c r="U102" s="199">
        <f>U100+U58+U156</f>
        <v>0</v>
      </c>
      <c r="V102" s="243"/>
      <c r="W102" s="235">
        <f>W100+W58+W156</f>
        <v>0</v>
      </c>
      <c r="X102" s="243"/>
      <c r="Y102" s="200">
        <f>Y100+Y58</f>
        <v>0</v>
      </c>
      <c r="Z102" s="243"/>
      <c r="AA102" s="235">
        <f>AA100+AA58</f>
        <v>0</v>
      </c>
      <c r="AB102" s="243"/>
      <c r="AC102" s="200">
        <f>AC100+AC58</f>
        <v>0</v>
      </c>
      <c r="AD102" s="243"/>
      <c r="AE102" s="235">
        <f>AE100+AE58</f>
        <v>0</v>
      </c>
      <c r="AF102" s="243"/>
      <c r="AG102" s="200">
        <f>AG100+AG58</f>
        <v>0</v>
      </c>
      <c r="AH102" s="243"/>
      <c r="AI102" s="235">
        <f>AI100+AI58</f>
        <v>0</v>
      </c>
      <c r="AJ102" s="243"/>
      <c r="AK102" s="200">
        <f>AK100+AK58</f>
        <v>0</v>
      </c>
      <c r="AL102" s="243"/>
      <c r="AM102" s="235">
        <f>AM100+AM58</f>
        <v>0</v>
      </c>
      <c r="AN102" s="125"/>
      <c r="AO102" s="200">
        <f>AO100+AO58</f>
        <v>0</v>
      </c>
      <c r="AP102" s="243"/>
      <c r="AQ102" s="235">
        <f>AQ100+AQ58</f>
        <v>0</v>
      </c>
      <c r="AR102" s="243"/>
      <c r="AS102" s="200">
        <f>AS100+AS58</f>
        <v>0</v>
      </c>
      <c r="AT102" s="243"/>
      <c r="AU102" s="235">
        <f>AU100+AU58</f>
        <v>0</v>
      </c>
      <c r="AV102" s="243"/>
      <c r="AW102" s="200">
        <f>AW100+AW58</f>
        <v>0</v>
      </c>
      <c r="AX102" s="243"/>
      <c r="AY102" s="235">
        <f>AY100+AY58</f>
        <v>0</v>
      </c>
      <c r="AZ102" s="243"/>
      <c r="BA102" s="200">
        <f>BA100+BA58</f>
        <v>0</v>
      </c>
      <c r="BB102" s="243"/>
      <c r="BC102" s="235">
        <f>BC100+BC58</f>
        <v>0</v>
      </c>
      <c r="BD102" s="243"/>
      <c r="BE102" s="200">
        <f>BE100+BE58</f>
        <v>0</v>
      </c>
      <c r="BF102" s="243"/>
      <c r="BG102" s="235">
        <f>BG100+BG58</f>
        <v>0</v>
      </c>
      <c r="BH102" s="243"/>
      <c r="BI102" s="200">
        <f>BI100+BI58</f>
        <v>0</v>
      </c>
      <c r="BJ102" s="243"/>
      <c r="BK102" s="235">
        <f>BK100+BK58</f>
        <v>0</v>
      </c>
      <c r="BL102" s="243"/>
      <c r="BM102" s="200">
        <f>BM100+BM58</f>
        <v>0</v>
      </c>
      <c r="BN102" s="243"/>
      <c r="BO102" s="235">
        <f>BO100+BO58</f>
        <v>0</v>
      </c>
      <c r="BP102" s="243"/>
      <c r="BQ102" s="200">
        <f>BQ100+BQ58</f>
        <v>0</v>
      </c>
      <c r="BR102" s="243"/>
      <c r="BS102" s="235">
        <f>BS100+BS58</f>
        <v>0</v>
      </c>
      <c r="BT102" s="243"/>
      <c r="BU102" s="200">
        <f>BU100+BU58</f>
        <v>0</v>
      </c>
      <c r="BV102" s="243"/>
      <c r="BW102" s="235">
        <f>BW100+BW58</f>
        <v>0</v>
      </c>
      <c r="BX102" s="243"/>
      <c r="BY102" s="200">
        <f>BY100+BY58</f>
        <v>0</v>
      </c>
      <c r="BZ102" s="243"/>
      <c r="CA102" s="235">
        <f>CA100+CA58</f>
        <v>0</v>
      </c>
      <c r="CB102" s="243"/>
      <c r="CC102" s="200">
        <f>CC100+CC58</f>
        <v>0</v>
      </c>
      <c r="CD102" s="243"/>
      <c r="CE102" s="235">
        <f>CE100+CE58</f>
        <v>0</v>
      </c>
      <c r="CF102" s="243"/>
      <c r="CG102" s="200">
        <f>CG100+CG58</f>
        <v>0</v>
      </c>
      <c r="CH102" s="243"/>
      <c r="CI102" s="235">
        <f>CI100+CI58</f>
        <v>0</v>
      </c>
      <c r="CJ102" s="243"/>
      <c r="CK102" s="200">
        <f>CK100+CK58</f>
        <v>0</v>
      </c>
      <c r="CL102" s="243"/>
      <c r="CM102" s="235">
        <f>CM100+CM58</f>
        <v>0</v>
      </c>
      <c r="CN102" s="243"/>
      <c r="CO102" s="200">
        <f>CO100+CO58</f>
        <v>0</v>
      </c>
      <c r="CP102" s="243"/>
      <c r="CQ102" s="235">
        <f>CQ100+CQ58</f>
        <v>0</v>
      </c>
      <c r="CR102" s="243"/>
      <c r="CS102" s="200">
        <f>CS100+CS58</f>
        <v>0</v>
      </c>
      <c r="CT102" s="243"/>
      <c r="CU102" s="235">
        <f>CU100+CU58</f>
        <v>0</v>
      </c>
      <c r="CV102" s="243"/>
      <c r="CW102" s="200">
        <f>CW100+CW58</f>
        <v>0</v>
      </c>
      <c r="CX102" s="243"/>
      <c r="CY102" s="235">
        <f>CY100+CY58</f>
        <v>0</v>
      </c>
      <c r="CZ102" s="243"/>
      <c r="DA102" s="200">
        <f>DA100+DA58</f>
        <v>0</v>
      </c>
      <c r="DB102" s="243"/>
      <c r="DC102" s="235">
        <f>DC100+DC58</f>
        <v>0</v>
      </c>
      <c r="DD102" s="243"/>
      <c r="DE102" s="200">
        <f>DE100+DE58</f>
        <v>0</v>
      </c>
      <c r="DF102" s="243"/>
      <c r="DG102" s="385">
        <f>DG100+DG58</f>
        <v>0</v>
      </c>
      <c r="DH102" s="243"/>
      <c r="DI102" s="200">
        <f>DI100+DI58</f>
        <v>0</v>
      </c>
      <c r="DJ102" s="243"/>
      <c r="DK102" s="235">
        <f>DK100+DK58</f>
        <v>0</v>
      </c>
      <c r="DL102" s="243"/>
      <c r="DM102" s="200">
        <f>DM100+DM58</f>
        <v>0</v>
      </c>
      <c r="DN102" s="243"/>
      <c r="DO102" s="235">
        <f>DO100+DO58</f>
        <v>0</v>
      </c>
      <c r="DP102" s="243"/>
      <c r="DQ102" s="200">
        <f>DQ100+DQ58</f>
        <v>0</v>
      </c>
      <c r="DR102" s="243"/>
      <c r="DS102" s="235">
        <f>DS100+DS58</f>
        <v>0</v>
      </c>
      <c r="DT102" s="243"/>
      <c r="DU102" s="200">
        <f>DU100+DU58</f>
        <v>0</v>
      </c>
      <c r="DV102" s="243"/>
      <c r="DW102" s="235">
        <f>DW100+DW58</f>
        <v>0</v>
      </c>
      <c r="DX102" s="243"/>
      <c r="DY102" s="200">
        <f>DY100+DY58</f>
        <v>0</v>
      </c>
      <c r="DZ102" s="243"/>
      <c r="EA102" s="235">
        <f>EA100+EA58</f>
        <v>0</v>
      </c>
      <c r="EB102" s="243"/>
      <c r="EC102" s="200">
        <f>EC100+EC58</f>
        <v>0</v>
      </c>
      <c r="ED102" s="243"/>
      <c r="EE102" s="235">
        <f>EE100+EE58</f>
        <v>0</v>
      </c>
      <c r="EF102" s="243"/>
      <c r="EG102" s="200">
        <f>EG100+EG58</f>
        <v>0</v>
      </c>
      <c r="EH102" s="243"/>
      <c r="EI102" s="235">
        <f>EI100+EI58</f>
        <v>0</v>
      </c>
      <c r="EJ102" s="243"/>
      <c r="EK102" s="200">
        <f>EK100+EK58</f>
        <v>0</v>
      </c>
      <c r="EL102" s="243"/>
      <c r="EM102" s="235">
        <f>EM100+EM58</f>
        <v>0</v>
      </c>
      <c r="EN102" s="243"/>
      <c r="EO102" s="200">
        <f>EO100+EO58</f>
        <v>0</v>
      </c>
      <c r="EP102" s="243"/>
      <c r="EQ102" s="235">
        <f>EQ100+EQ58</f>
        <v>0</v>
      </c>
      <c r="ER102" s="243"/>
      <c r="ES102" s="193">
        <f>ES100+ES58</f>
        <v>0</v>
      </c>
      <c r="ET102" s="243"/>
      <c r="EU102" s="192">
        <f>EU100+EU58</f>
        <v>0</v>
      </c>
      <c r="EV102" s="243"/>
      <c r="EW102" s="193">
        <f>EW100+EW58</f>
        <v>0</v>
      </c>
      <c r="EX102" s="243"/>
      <c r="EY102" s="192">
        <f>EY100+EY58</f>
        <v>0</v>
      </c>
      <c r="EZ102" s="243"/>
      <c r="FA102" s="193">
        <f>FA100+FA58</f>
        <v>0</v>
      </c>
      <c r="FB102" s="243"/>
      <c r="FC102" s="192">
        <f>FC100+FC58</f>
        <v>0</v>
      </c>
      <c r="FD102" s="243"/>
      <c r="FE102" s="193">
        <f>FE100+FE58</f>
        <v>0</v>
      </c>
      <c r="FF102" s="243"/>
      <c r="FG102" s="192">
        <f>FG100+FG58</f>
        <v>0</v>
      </c>
      <c r="FH102" s="243"/>
      <c r="FI102" s="199">
        <f>FI100+FI58</f>
        <v>0</v>
      </c>
      <c r="FJ102" s="218"/>
      <c r="FK102" s="192">
        <f>FK100+FK58</f>
        <v>0</v>
      </c>
    </row>
    <row r="103" spans="1:168" s="3" customFormat="1" ht="18" customHeight="1" x14ac:dyDescent="0.2">
      <c r="A103" s="14"/>
      <c r="B103" s="317"/>
      <c r="C103" s="642"/>
      <c r="D103" s="227"/>
      <c r="E103" s="230"/>
      <c r="F103" s="227"/>
      <c r="G103" s="230"/>
      <c r="H103" s="227"/>
      <c r="I103" s="230"/>
      <c r="J103" s="227"/>
      <c r="K103" s="643"/>
      <c r="L103" s="227"/>
      <c r="M103" s="230"/>
      <c r="N103" s="227"/>
      <c r="O103" s="230"/>
      <c r="P103" s="227"/>
      <c r="Q103" s="230" t="s">
        <v>105</v>
      </c>
      <c r="R103" s="227"/>
      <c r="S103" s="230"/>
      <c r="T103" s="644"/>
      <c r="U103" s="230"/>
      <c r="V103" s="644"/>
      <c r="W103" s="230"/>
      <c r="X103" s="644"/>
      <c r="Y103" s="230"/>
      <c r="Z103" s="644"/>
      <c r="AA103" s="230"/>
      <c r="AB103" s="644"/>
      <c r="AC103" s="230"/>
      <c r="AD103" s="644"/>
      <c r="AE103" s="230"/>
      <c r="AF103" s="644"/>
      <c r="AG103" s="230"/>
      <c r="AH103" s="644"/>
      <c r="AI103" s="230"/>
      <c r="AJ103" s="644"/>
      <c r="AK103" s="230"/>
      <c r="AL103" s="644"/>
      <c r="AM103" s="230"/>
      <c r="AN103" s="644"/>
      <c r="AO103" s="230"/>
      <c r="AP103" s="644"/>
      <c r="AQ103" s="230"/>
      <c r="AR103" s="644"/>
      <c r="AS103" s="230"/>
      <c r="AT103" s="644"/>
      <c r="AU103" s="230"/>
      <c r="AV103" s="644"/>
      <c r="AW103" s="230"/>
      <c r="AX103" s="644"/>
      <c r="AY103" s="230"/>
      <c r="AZ103" s="644"/>
      <c r="BA103" s="230"/>
      <c r="BB103" s="644"/>
      <c r="BC103" s="230"/>
      <c r="BD103" s="644"/>
      <c r="BE103" s="230"/>
      <c r="BF103" s="644"/>
      <c r="BG103" s="230"/>
      <c r="BH103" s="644"/>
      <c r="BI103" s="230"/>
      <c r="BJ103" s="644"/>
      <c r="BK103" s="230"/>
      <c r="BL103" s="644"/>
      <c r="BM103" s="230"/>
      <c r="BN103" s="644"/>
      <c r="BO103" s="230"/>
      <c r="BP103" s="644"/>
      <c r="BQ103" s="230"/>
      <c r="BR103" s="644"/>
      <c r="BS103" s="230"/>
      <c r="BT103" s="644"/>
      <c r="BU103" s="230"/>
      <c r="BV103" s="644"/>
      <c r="BW103" s="230"/>
      <c r="BX103" s="644"/>
      <c r="BY103" s="230"/>
      <c r="BZ103" s="644"/>
      <c r="CA103" s="230"/>
      <c r="CB103" s="644"/>
      <c r="CC103" s="230"/>
      <c r="CD103" s="644"/>
      <c r="CE103" s="230"/>
      <c r="CF103" s="644"/>
      <c r="CG103" s="230"/>
      <c r="CH103" s="644"/>
      <c r="CI103" s="230"/>
      <c r="CJ103" s="644"/>
      <c r="CK103" s="230"/>
      <c r="CL103" s="644"/>
      <c r="CM103" s="230"/>
      <c r="CN103" s="644"/>
      <c r="CO103" s="230"/>
      <c r="CP103" s="644"/>
      <c r="CQ103" s="230"/>
      <c r="CR103" s="227"/>
      <c r="CS103" s="228"/>
      <c r="CT103" s="207"/>
      <c r="CU103" s="229"/>
      <c r="CV103" s="207"/>
      <c r="CW103" s="230"/>
      <c r="CX103" s="207"/>
      <c r="CY103" s="206"/>
      <c r="CZ103" s="207"/>
      <c r="DA103" s="230"/>
      <c r="DB103" s="207"/>
      <c r="DC103" s="206"/>
      <c r="DD103" s="207"/>
      <c r="DE103" s="230"/>
      <c r="DF103" s="207"/>
      <c r="DG103" s="206"/>
      <c r="DH103" s="644"/>
      <c r="DI103" s="230"/>
      <c r="DJ103" s="644"/>
      <c r="DK103" s="230"/>
      <c r="DL103" s="644"/>
      <c r="DM103" s="230"/>
      <c r="DN103" s="644"/>
      <c r="DO103" s="230"/>
      <c r="DP103" s="644"/>
      <c r="DQ103" s="230"/>
      <c r="DR103" s="645"/>
      <c r="DS103" s="231"/>
      <c r="DT103" s="644"/>
      <c r="DU103" s="230"/>
      <c r="DV103" s="645"/>
      <c r="DW103" s="231"/>
      <c r="DX103" s="644"/>
      <c r="DY103" s="230"/>
      <c r="DZ103" s="645"/>
      <c r="EA103" s="231"/>
      <c r="EB103" s="644"/>
      <c r="EC103" s="230"/>
      <c r="ED103" s="645"/>
      <c r="EE103" s="231"/>
      <c r="EF103" s="644"/>
      <c r="EG103" s="230"/>
      <c r="EH103" s="645"/>
      <c r="EI103" s="231"/>
      <c r="EJ103" s="644"/>
      <c r="EK103" s="230"/>
      <c r="EL103" s="645"/>
      <c r="EM103" s="231"/>
      <c r="EN103" s="644"/>
      <c r="EO103" s="230"/>
      <c r="EP103" s="645"/>
      <c r="EQ103" s="231"/>
      <c r="ER103" s="227"/>
      <c r="ES103" s="230"/>
      <c r="ET103" s="207"/>
      <c r="EU103" s="206"/>
      <c r="EV103" s="207"/>
      <c r="EW103" s="231"/>
      <c r="EX103" s="207"/>
      <c r="EY103" s="208"/>
      <c r="EZ103" s="227"/>
      <c r="FA103" s="230"/>
      <c r="FB103" s="207"/>
      <c r="FC103" s="208"/>
      <c r="FD103" s="227"/>
      <c r="FE103" s="230"/>
      <c r="FF103" s="207"/>
      <c r="FG103" s="208"/>
      <c r="FH103" s="227"/>
      <c r="FI103" s="231"/>
      <c r="FJ103" s="207"/>
      <c r="FK103" s="206"/>
    </row>
    <row r="104" spans="1:168" s="3" customFormat="1" ht="18" customHeight="1" x14ac:dyDescent="0.25">
      <c r="A104" s="141" t="s">
        <v>80</v>
      </c>
      <c r="B104" s="72"/>
      <c r="C104" s="646"/>
      <c r="D104" s="212"/>
      <c r="E104" s="209"/>
      <c r="F104" s="212"/>
      <c r="G104" s="209"/>
      <c r="H104" s="212"/>
      <c r="I104" s="209"/>
      <c r="J104" s="212"/>
      <c r="K104" s="619"/>
      <c r="L104" s="212"/>
      <c r="M104" s="209"/>
      <c r="N104" s="212"/>
      <c r="O104" s="209"/>
      <c r="P104" s="212"/>
      <c r="Q104" s="209"/>
      <c r="R104" s="212"/>
      <c r="S104" s="209"/>
      <c r="T104" s="620"/>
      <c r="U104" s="209"/>
      <c r="V104" s="620"/>
      <c r="W104" s="209"/>
      <c r="X104" s="620"/>
      <c r="Y104" s="209"/>
      <c r="Z104" s="620"/>
      <c r="AA104" s="209"/>
      <c r="AB104" s="620"/>
      <c r="AC104" s="209"/>
      <c r="AD104" s="620"/>
      <c r="AE104" s="209"/>
      <c r="AF104" s="620"/>
      <c r="AG104" s="209"/>
      <c r="AH104" s="620"/>
      <c r="AI104" s="209"/>
      <c r="AJ104" s="620"/>
      <c r="AK104" s="209"/>
      <c r="AL104" s="620"/>
      <c r="AM104" s="209"/>
      <c r="AN104" s="620"/>
      <c r="AO104" s="209"/>
      <c r="AP104" s="620"/>
      <c r="AQ104" s="209"/>
      <c r="AR104" s="620"/>
      <c r="AS104" s="209"/>
      <c r="AT104" s="620"/>
      <c r="AU104" s="209"/>
      <c r="AV104" s="620"/>
      <c r="AW104" s="209"/>
      <c r="AX104" s="620"/>
      <c r="AY104" s="209"/>
      <c r="AZ104" s="620"/>
      <c r="BA104" s="209"/>
      <c r="BB104" s="620"/>
      <c r="BC104" s="209"/>
      <c r="BD104" s="620"/>
      <c r="BE104" s="209"/>
      <c r="BF104" s="620"/>
      <c r="BG104" s="209"/>
      <c r="BH104" s="620"/>
      <c r="BI104" s="209"/>
      <c r="BJ104" s="620"/>
      <c r="BK104" s="209"/>
      <c r="BL104" s="620"/>
      <c r="BM104" s="209"/>
      <c r="BN104" s="620"/>
      <c r="BO104" s="209"/>
      <c r="BP104" s="620"/>
      <c r="BQ104" s="209"/>
      <c r="BR104" s="620"/>
      <c r="BS104" s="209"/>
      <c r="BT104" s="620"/>
      <c r="BU104" s="209"/>
      <c r="BV104" s="620"/>
      <c r="BW104" s="209"/>
      <c r="BX104" s="620"/>
      <c r="BY104" s="209"/>
      <c r="BZ104" s="620"/>
      <c r="CA104" s="209"/>
      <c r="CB104" s="620"/>
      <c r="CC104" s="209"/>
      <c r="CD104" s="620"/>
      <c r="CE104" s="209"/>
      <c r="CF104" s="620"/>
      <c r="CG104" s="209"/>
      <c r="CH104" s="620"/>
      <c r="CI104" s="209"/>
      <c r="CJ104" s="620"/>
      <c r="CK104" s="209"/>
      <c r="CL104" s="620"/>
      <c r="CM104" s="209"/>
      <c r="CN104" s="620"/>
      <c r="CO104" s="209"/>
      <c r="CP104" s="620"/>
      <c r="CQ104" s="209"/>
      <c r="CR104" s="212"/>
      <c r="CS104" s="232"/>
      <c r="CT104" s="212"/>
      <c r="CU104" s="233"/>
      <c r="CV104" s="212"/>
      <c r="CW104" s="209"/>
      <c r="CX104" s="212"/>
      <c r="CY104" s="209"/>
      <c r="CZ104" s="212"/>
      <c r="DA104" s="209"/>
      <c r="DB104" s="212"/>
      <c r="DC104" s="209"/>
      <c r="DD104" s="212"/>
      <c r="DE104" s="209"/>
      <c r="DF104" s="212"/>
      <c r="DG104" s="209"/>
      <c r="DH104" s="620"/>
      <c r="DI104" s="209"/>
      <c r="DJ104" s="620"/>
      <c r="DK104" s="209"/>
      <c r="DL104" s="620"/>
      <c r="DM104" s="209"/>
      <c r="DN104" s="620"/>
      <c r="DO104" s="209"/>
      <c r="DP104" s="620"/>
      <c r="DQ104" s="209"/>
      <c r="DR104" s="621"/>
      <c r="DS104" s="211"/>
      <c r="DT104" s="620"/>
      <c r="DU104" s="209"/>
      <c r="DV104" s="621"/>
      <c r="DW104" s="211"/>
      <c r="DX104" s="620"/>
      <c r="DY104" s="209"/>
      <c r="DZ104" s="621"/>
      <c r="EA104" s="211"/>
      <c r="EB104" s="620"/>
      <c r="EC104" s="209"/>
      <c r="ED104" s="621"/>
      <c r="EE104" s="211"/>
      <c r="EF104" s="620"/>
      <c r="EG104" s="209"/>
      <c r="EH104" s="621"/>
      <c r="EI104" s="211"/>
      <c r="EJ104" s="620"/>
      <c r="EK104" s="209"/>
      <c r="EL104" s="621"/>
      <c r="EM104" s="211"/>
      <c r="EN104" s="620"/>
      <c r="EO104" s="209"/>
      <c r="EP104" s="621"/>
      <c r="EQ104" s="211"/>
      <c r="ER104" s="212"/>
      <c r="ES104" s="209"/>
      <c r="ET104" s="212"/>
      <c r="EU104" s="210"/>
      <c r="EV104" s="212"/>
      <c r="EW104" s="211"/>
      <c r="EX104" s="212"/>
      <c r="EY104" s="211"/>
      <c r="EZ104" s="212"/>
      <c r="FA104" s="211"/>
      <c r="FB104" s="212"/>
      <c r="FC104" s="211"/>
      <c r="FD104" s="212"/>
      <c r="FE104" s="211"/>
      <c r="FF104" s="212"/>
      <c r="FG104" s="211"/>
      <c r="FH104" s="212"/>
      <c r="FI104" s="211"/>
      <c r="FJ104" s="212"/>
      <c r="FK104" s="210"/>
      <c r="FL104" s="323"/>
    </row>
    <row r="105" spans="1:168" s="3" customFormat="1" ht="18" customHeight="1" x14ac:dyDescent="0.2">
      <c r="A105" s="780"/>
      <c r="B105" s="622"/>
      <c r="C105" s="623"/>
      <c r="D105" s="332"/>
      <c r="E105" s="779"/>
      <c r="F105" s="213"/>
      <c r="G105" s="647"/>
      <c r="H105" s="213"/>
      <c r="I105" s="811"/>
      <c r="J105" s="213"/>
      <c r="K105" s="648"/>
      <c r="L105" s="213"/>
      <c r="M105" s="779"/>
      <c r="N105" s="213"/>
      <c r="O105" s="624"/>
      <c r="P105" s="213"/>
      <c r="Q105" s="811"/>
      <c r="R105" s="213"/>
      <c r="S105" s="624"/>
      <c r="T105" s="213"/>
      <c r="U105" s="211"/>
      <c r="V105" s="213"/>
      <c r="W105" s="649"/>
      <c r="X105" s="213"/>
      <c r="Y105" s="211"/>
      <c r="Z105" s="213"/>
      <c r="AA105" s="649"/>
      <c r="AB105" s="213"/>
      <c r="AC105" s="650"/>
      <c r="AD105" s="213"/>
      <c r="AE105" s="626"/>
      <c r="AF105" s="213"/>
      <c r="AG105" s="650"/>
      <c r="AH105" s="213"/>
      <c r="AI105" s="626"/>
      <c r="AJ105" s="213"/>
      <c r="AK105" s="650"/>
      <c r="AL105" s="213"/>
      <c r="AM105" s="626"/>
      <c r="AN105" s="110"/>
      <c r="AO105" s="650"/>
      <c r="AP105" s="213"/>
      <c r="AQ105" s="626"/>
      <c r="AR105" s="213"/>
      <c r="AS105" s="650"/>
      <c r="AT105" s="213"/>
      <c r="AU105" s="626"/>
      <c r="AV105" s="213"/>
      <c r="AW105" s="650"/>
      <c r="AX105" s="213"/>
      <c r="AY105" s="626"/>
      <c r="AZ105" s="213"/>
      <c r="BA105" s="650"/>
      <c r="BB105" s="213"/>
      <c r="BC105" s="626"/>
      <c r="BD105" s="213"/>
      <c r="BE105" s="650"/>
      <c r="BF105" s="213"/>
      <c r="BG105" s="626"/>
      <c r="BH105" s="213"/>
      <c r="BI105" s="625"/>
      <c r="BJ105" s="213"/>
      <c r="BK105" s="626"/>
      <c r="BL105" s="213"/>
      <c r="BM105" s="650"/>
      <c r="BN105" s="213"/>
      <c r="BO105" s="626"/>
      <c r="BP105" s="213"/>
      <c r="BQ105" s="650"/>
      <c r="BR105" s="213"/>
      <c r="BS105" s="626"/>
      <c r="BT105" s="213"/>
      <c r="BU105" s="650"/>
      <c r="BV105" s="213"/>
      <c r="BW105" s="626"/>
      <c r="BX105" s="213"/>
      <c r="BY105" s="650"/>
      <c r="BZ105" s="213"/>
      <c r="CA105" s="626"/>
      <c r="CB105" s="481"/>
      <c r="CC105" s="575"/>
      <c r="CD105" s="481"/>
      <c r="CE105" s="188"/>
      <c r="CF105" s="481"/>
      <c r="CG105" s="575"/>
      <c r="CH105" s="481"/>
      <c r="CI105" s="188"/>
      <c r="CJ105" s="213"/>
      <c r="CK105" s="650"/>
      <c r="CL105" s="213"/>
      <c r="CM105" s="626"/>
      <c r="CN105" s="213"/>
      <c r="CO105" s="650"/>
      <c r="CP105" s="213"/>
      <c r="CQ105" s="626"/>
      <c r="CR105" s="213"/>
      <c r="CS105" s="186">
        <f t="shared" ref="CS105:CS114" si="31">E105+I105+M105+U105+Y105+AC105+Q105+AG105+AK105+AO105+AS105+AW105+BA105+BE105+BI105+BM105+BQ105+BU105+BY105+CC105+CG105+CK105+CO105</f>
        <v>0</v>
      </c>
      <c r="CT105" s="213"/>
      <c r="CU105" s="187">
        <f t="shared" ref="CU105:CU114" si="32">G105+K105+O105+W105+AA105+AE105+S105+AI105+AM105+AQ105+AU105+AY105+BC105+BG105+BK105+BO105+BS105+BW105+CA105+CE105+CI105+CM105+CQ105</f>
        <v>0</v>
      </c>
      <c r="CV105" s="213"/>
      <c r="CW105" s="186"/>
      <c r="CX105" s="213"/>
      <c r="CY105" s="188"/>
      <c r="CZ105" s="213"/>
      <c r="DA105" s="186"/>
      <c r="DB105" s="213"/>
      <c r="DC105" s="188"/>
      <c r="DD105" s="213"/>
      <c r="DE105" s="651"/>
      <c r="DF105" s="213"/>
      <c r="DG105" s="188"/>
      <c r="DH105" s="213"/>
      <c r="DI105" s="242"/>
      <c r="DJ105" s="213"/>
      <c r="DK105" s="188"/>
      <c r="DL105" s="213"/>
      <c r="DM105" s="234"/>
      <c r="DN105" s="213"/>
      <c r="DO105" s="649"/>
      <c r="DP105" s="213"/>
      <c r="DQ105" s="234"/>
      <c r="DR105" s="213"/>
      <c r="DS105" s="626"/>
      <c r="DT105" s="213"/>
      <c r="DU105" s="234"/>
      <c r="DV105" s="213"/>
      <c r="DW105" s="626"/>
      <c r="DX105" s="213"/>
      <c r="DY105" s="234"/>
      <c r="DZ105" s="213"/>
      <c r="EA105" s="626"/>
      <c r="EB105" s="213"/>
      <c r="EC105" s="234"/>
      <c r="ED105" s="213"/>
      <c r="EE105" s="626"/>
      <c r="EF105" s="213"/>
      <c r="EG105" s="234"/>
      <c r="EH105" s="213"/>
      <c r="EI105" s="626"/>
      <c r="EJ105" s="213"/>
      <c r="EK105" s="234"/>
      <c r="EL105" s="213"/>
      <c r="EM105" s="626"/>
      <c r="EN105" s="213"/>
      <c r="EO105" s="234"/>
      <c r="EP105" s="213"/>
      <c r="EQ105" s="626"/>
      <c r="ER105" s="213"/>
      <c r="ES105" s="186">
        <f t="shared" ref="ES105:ES112" si="33">CW105+DA105+DE105+DI105+DM105+DQ105+DU105+DY105+EC105+EG105+EK105+EO105</f>
        <v>0</v>
      </c>
      <c r="ET105" s="214"/>
      <c r="EU105" s="187">
        <f t="shared" ref="EU105:EU114" si="34">CY105+DC105+DG105+DK105+DO105+DS105+DW105+EA105+EE105+EI105+EM105+EQ105</f>
        <v>0</v>
      </c>
      <c r="EV105" s="213"/>
      <c r="EW105" s="324"/>
      <c r="EX105" s="213"/>
      <c r="EY105" s="647"/>
      <c r="EZ105" s="213"/>
      <c r="FA105" s="324"/>
      <c r="FB105" s="213"/>
      <c r="FC105" s="647"/>
      <c r="FD105" s="213"/>
      <c r="FE105" s="324"/>
      <c r="FF105" s="213"/>
      <c r="FG105" s="188"/>
      <c r="FH105" s="213"/>
      <c r="FI105" s="234">
        <f t="shared" ref="FI105:FI114" si="35">CS105+ES105+EW105+FA105+FE105</f>
        <v>0</v>
      </c>
      <c r="FJ105" s="213"/>
      <c r="FK105" s="188">
        <f>CU105+EU105+EY105+FC105+FG105</f>
        <v>0</v>
      </c>
    </row>
    <row r="106" spans="1:168" s="3" customFormat="1" ht="18" customHeight="1" x14ac:dyDescent="0.2">
      <c r="A106" s="780"/>
      <c r="B106" s="627"/>
      <c r="C106" s="111"/>
      <c r="D106" s="255"/>
      <c r="E106" s="779"/>
      <c r="F106" s="214"/>
      <c r="G106" s="624"/>
      <c r="H106" s="214"/>
      <c r="I106" s="811"/>
      <c r="J106" s="214"/>
      <c r="K106" s="574"/>
      <c r="L106" s="214"/>
      <c r="M106" s="779"/>
      <c r="N106" s="214"/>
      <c r="O106" s="188"/>
      <c r="P106" s="214"/>
      <c r="Q106" s="811"/>
      <c r="R106" s="214"/>
      <c r="S106" s="188"/>
      <c r="T106" s="214"/>
      <c r="U106" s="625"/>
      <c r="V106" s="214"/>
      <c r="W106" s="626"/>
      <c r="X106" s="214"/>
      <c r="Y106" s="625"/>
      <c r="Z106" s="214"/>
      <c r="AA106" s="626"/>
      <c r="AB106" s="214"/>
      <c r="AC106" s="625"/>
      <c r="AD106" s="214"/>
      <c r="AE106" s="624"/>
      <c r="AF106" s="214"/>
      <c r="AG106" s="625"/>
      <c r="AH106" s="214"/>
      <c r="AI106" s="624"/>
      <c r="AJ106" s="214"/>
      <c r="AK106" s="625"/>
      <c r="AL106" s="214"/>
      <c r="AM106" s="624"/>
      <c r="AN106" s="214"/>
      <c r="AO106" s="625"/>
      <c r="AP106" s="214"/>
      <c r="AQ106" s="624"/>
      <c r="AR106" s="214"/>
      <c r="AS106" s="625"/>
      <c r="AT106" s="214"/>
      <c r="AU106" s="624"/>
      <c r="AV106" s="214"/>
      <c r="AW106" s="625"/>
      <c r="AX106" s="214"/>
      <c r="AY106" s="624"/>
      <c r="AZ106" s="214"/>
      <c r="BA106" s="625"/>
      <c r="BB106" s="214"/>
      <c r="BC106" s="624"/>
      <c r="BD106" s="214"/>
      <c r="BE106" s="625"/>
      <c r="BF106" s="214"/>
      <c r="BG106" s="624"/>
      <c r="BH106" s="214"/>
      <c r="BI106" s="625"/>
      <c r="BJ106" s="214"/>
      <c r="BK106" s="624"/>
      <c r="BL106" s="214"/>
      <c r="BM106" s="625"/>
      <c r="BN106" s="214"/>
      <c r="BO106" s="624"/>
      <c r="BP106" s="214"/>
      <c r="BQ106" s="625"/>
      <c r="BR106" s="214"/>
      <c r="BS106" s="624"/>
      <c r="BT106" s="214"/>
      <c r="BU106" s="625"/>
      <c r="BV106" s="214"/>
      <c r="BW106" s="624"/>
      <c r="BX106" s="214"/>
      <c r="BY106" s="625"/>
      <c r="BZ106" s="214"/>
      <c r="CA106" s="624"/>
      <c r="CB106" s="443"/>
      <c r="CC106" s="575"/>
      <c r="CD106" s="343"/>
      <c r="CE106" s="187"/>
      <c r="CF106" s="443"/>
      <c r="CG106" s="575"/>
      <c r="CH106" s="343"/>
      <c r="CI106" s="187"/>
      <c r="CJ106" s="255"/>
      <c r="CK106" s="625"/>
      <c r="CL106" s="214"/>
      <c r="CM106" s="624"/>
      <c r="CN106" s="214"/>
      <c r="CO106" s="625"/>
      <c r="CP106" s="214"/>
      <c r="CQ106" s="624"/>
      <c r="CR106" s="214"/>
      <c r="CS106" s="186">
        <f t="shared" si="31"/>
        <v>0</v>
      </c>
      <c r="CT106" s="214"/>
      <c r="CU106" s="187">
        <f t="shared" si="32"/>
        <v>0</v>
      </c>
      <c r="CV106" s="214"/>
      <c r="CW106" s="234"/>
      <c r="CX106" s="214"/>
      <c r="CY106" s="188"/>
      <c r="CZ106" s="214"/>
      <c r="DA106" s="234"/>
      <c r="DB106" s="214"/>
      <c r="DC106" s="188"/>
      <c r="DD106" s="214"/>
      <c r="DE106" s="653"/>
      <c r="DF106" s="214"/>
      <c r="DG106" s="188"/>
      <c r="DH106" s="214"/>
      <c r="DI106" s="210"/>
      <c r="DJ106" s="214"/>
      <c r="DK106" s="624"/>
      <c r="DL106" s="214"/>
      <c r="DM106" s="210"/>
      <c r="DN106" s="214"/>
      <c r="DO106" s="624"/>
      <c r="DP106" s="214"/>
      <c r="DQ106" s="210"/>
      <c r="DR106" s="214"/>
      <c r="DS106" s="624"/>
      <c r="DT106" s="214"/>
      <c r="DU106" s="210"/>
      <c r="DV106" s="214"/>
      <c r="DW106" s="624"/>
      <c r="DX106" s="214"/>
      <c r="DY106" s="210"/>
      <c r="DZ106" s="214"/>
      <c r="EA106" s="624"/>
      <c r="EB106" s="214"/>
      <c r="EC106" s="210"/>
      <c r="ED106" s="214"/>
      <c r="EE106" s="624"/>
      <c r="EF106" s="214"/>
      <c r="EG106" s="210"/>
      <c r="EH106" s="214"/>
      <c r="EI106" s="624"/>
      <c r="EJ106" s="214"/>
      <c r="EK106" s="210"/>
      <c r="EL106" s="214"/>
      <c r="EM106" s="624"/>
      <c r="EN106" s="214"/>
      <c r="EO106" s="210"/>
      <c r="EP106" s="214"/>
      <c r="EQ106" s="624"/>
      <c r="ER106" s="214"/>
      <c r="ES106" s="186">
        <f t="shared" si="33"/>
        <v>0</v>
      </c>
      <c r="ET106" s="214"/>
      <c r="EU106" s="187">
        <f t="shared" si="34"/>
        <v>0</v>
      </c>
      <c r="EV106" s="214"/>
      <c r="EW106" s="591"/>
      <c r="EX106" s="214"/>
      <c r="EY106" s="188"/>
      <c r="EZ106" s="214"/>
      <c r="FA106" s="591"/>
      <c r="FB106" s="214"/>
      <c r="FC106" s="188"/>
      <c r="FD106" s="214"/>
      <c r="FE106" s="591"/>
      <c r="FF106" s="214"/>
      <c r="FG106" s="188"/>
      <c r="FH106" s="214"/>
      <c r="FI106" s="234">
        <f t="shared" si="35"/>
        <v>0</v>
      </c>
      <c r="FJ106" s="214"/>
      <c r="FK106" s="188">
        <f t="shared" ref="FK106:FK114" si="36">CU106+EU106+EY106+FC106+FG106</f>
        <v>0</v>
      </c>
    </row>
    <row r="107" spans="1:168" s="3" customFormat="1" ht="18" customHeight="1" x14ac:dyDescent="0.2">
      <c r="A107" s="780"/>
      <c r="B107" s="627"/>
      <c r="C107" s="111"/>
      <c r="D107" s="255"/>
      <c r="E107" s="779"/>
      <c r="F107" s="214"/>
      <c r="G107" s="624"/>
      <c r="H107" s="214"/>
      <c r="I107" s="811"/>
      <c r="J107" s="214"/>
      <c r="K107" s="574"/>
      <c r="L107" s="214"/>
      <c r="M107" s="779"/>
      <c r="N107" s="214"/>
      <c r="O107" s="188"/>
      <c r="P107" s="214"/>
      <c r="Q107" s="811"/>
      <c r="R107" s="214"/>
      <c r="S107" s="188"/>
      <c r="T107" s="214"/>
      <c r="U107" s="210"/>
      <c r="V107" s="214"/>
      <c r="W107" s="624"/>
      <c r="X107" s="214"/>
      <c r="Y107" s="625"/>
      <c r="Z107" s="214"/>
      <c r="AA107" s="624"/>
      <c r="AB107" s="214"/>
      <c r="AC107" s="210"/>
      <c r="AD107" s="214"/>
      <c r="AE107" s="624"/>
      <c r="AF107" s="214"/>
      <c r="AG107" s="210"/>
      <c r="AH107" s="214"/>
      <c r="AI107" s="624"/>
      <c r="AJ107" s="214"/>
      <c r="AK107" s="210"/>
      <c r="AL107" s="214"/>
      <c r="AM107" s="624"/>
      <c r="AN107" s="214"/>
      <c r="AO107" s="210"/>
      <c r="AP107" s="214"/>
      <c r="AQ107" s="624"/>
      <c r="AR107" s="214"/>
      <c r="AS107" s="210"/>
      <c r="AT107" s="214"/>
      <c r="AU107" s="624"/>
      <c r="AV107" s="214"/>
      <c r="AW107" s="210"/>
      <c r="AX107" s="214"/>
      <c r="AY107" s="624"/>
      <c r="AZ107" s="214"/>
      <c r="BA107" s="210"/>
      <c r="BB107" s="214"/>
      <c r="BC107" s="624"/>
      <c r="BD107" s="214"/>
      <c r="BE107" s="210"/>
      <c r="BF107" s="214"/>
      <c r="BG107" s="624"/>
      <c r="BH107" s="214"/>
      <c r="BI107" s="210"/>
      <c r="BJ107" s="214"/>
      <c r="BK107" s="624"/>
      <c r="BL107" s="214"/>
      <c r="BM107" s="210"/>
      <c r="BN107" s="214"/>
      <c r="BO107" s="624"/>
      <c r="BP107" s="214"/>
      <c r="BQ107" s="210"/>
      <c r="BR107" s="214"/>
      <c r="BS107" s="624"/>
      <c r="BT107" s="214"/>
      <c r="BU107" s="210"/>
      <c r="BV107" s="214"/>
      <c r="BW107" s="624"/>
      <c r="BX107" s="214"/>
      <c r="BY107" s="210"/>
      <c r="BZ107" s="214"/>
      <c r="CA107" s="624"/>
      <c r="CB107" s="443"/>
      <c r="CC107" s="575"/>
      <c r="CD107" s="343"/>
      <c r="CE107" s="187"/>
      <c r="CF107" s="443"/>
      <c r="CG107" s="575"/>
      <c r="CH107" s="343"/>
      <c r="CI107" s="187"/>
      <c r="CJ107" s="255"/>
      <c r="CK107" s="210"/>
      <c r="CL107" s="214"/>
      <c r="CM107" s="624"/>
      <c r="CN107" s="214"/>
      <c r="CO107" s="210"/>
      <c r="CP107" s="214"/>
      <c r="CQ107" s="624"/>
      <c r="CR107" s="214"/>
      <c r="CS107" s="186">
        <f t="shared" si="31"/>
        <v>0</v>
      </c>
      <c r="CT107" s="214"/>
      <c r="CU107" s="187">
        <f t="shared" si="32"/>
        <v>0</v>
      </c>
      <c r="CV107" s="214"/>
      <c r="CW107" s="234"/>
      <c r="CX107" s="214"/>
      <c r="CY107" s="188"/>
      <c r="CZ107" s="214"/>
      <c r="DA107" s="234"/>
      <c r="DB107" s="214"/>
      <c r="DC107" s="188"/>
      <c r="DD107" s="214"/>
      <c r="DE107" s="653"/>
      <c r="DF107" s="214"/>
      <c r="DG107" s="188"/>
      <c r="DH107" s="214"/>
      <c r="DI107" s="210"/>
      <c r="DJ107" s="214"/>
      <c r="DK107" s="624"/>
      <c r="DL107" s="214"/>
      <c r="DM107" s="210"/>
      <c r="DN107" s="214"/>
      <c r="DO107" s="624"/>
      <c r="DP107" s="214"/>
      <c r="DQ107" s="210"/>
      <c r="DR107" s="214"/>
      <c r="DS107" s="624"/>
      <c r="DT107" s="214"/>
      <c r="DU107" s="210"/>
      <c r="DV107" s="214"/>
      <c r="DW107" s="624"/>
      <c r="DX107" s="214"/>
      <c r="DY107" s="210"/>
      <c r="DZ107" s="214"/>
      <c r="EA107" s="624"/>
      <c r="EB107" s="214"/>
      <c r="EC107" s="210"/>
      <c r="ED107" s="214"/>
      <c r="EE107" s="624"/>
      <c r="EF107" s="214"/>
      <c r="EG107" s="210"/>
      <c r="EH107" s="214"/>
      <c r="EI107" s="624"/>
      <c r="EJ107" s="214"/>
      <c r="EK107" s="210"/>
      <c r="EL107" s="214"/>
      <c r="EM107" s="624"/>
      <c r="EN107" s="214"/>
      <c r="EO107" s="210"/>
      <c r="EP107" s="214"/>
      <c r="EQ107" s="624"/>
      <c r="ER107" s="214"/>
      <c r="ES107" s="186">
        <f t="shared" si="33"/>
        <v>0</v>
      </c>
      <c r="ET107" s="214"/>
      <c r="EU107" s="187">
        <f t="shared" si="34"/>
        <v>0</v>
      </c>
      <c r="EV107" s="214"/>
      <c r="EW107" s="575"/>
      <c r="EX107" s="214"/>
      <c r="EY107" s="188"/>
      <c r="EZ107" s="214"/>
      <c r="FA107" s="575"/>
      <c r="FB107" s="214"/>
      <c r="FC107" s="188"/>
      <c r="FD107" s="214"/>
      <c r="FE107" s="575"/>
      <c r="FF107" s="214"/>
      <c r="FG107" s="188"/>
      <c r="FH107" s="214"/>
      <c r="FI107" s="234">
        <f t="shared" si="35"/>
        <v>0</v>
      </c>
      <c r="FJ107" s="214"/>
      <c r="FK107" s="188">
        <f t="shared" si="36"/>
        <v>0</v>
      </c>
    </row>
    <row r="108" spans="1:168" s="3" customFormat="1" ht="18" customHeight="1" x14ac:dyDescent="0.2">
      <c r="A108" s="780"/>
      <c r="B108" s="627"/>
      <c r="C108" s="111"/>
      <c r="D108" s="255"/>
      <c r="E108" s="779"/>
      <c r="F108" s="214"/>
      <c r="G108" s="624"/>
      <c r="H108" s="214"/>
      <c r="I108" s="811"/>
      <c r="J108" s="214"/>
      <c r="K108" s="574"/>
      <c r="L108" s="214"/>
      <c r="M108" s="779"/>
      <c r="N108" s="214"/>
      <c r="O108" s="188"/>
      <c r="P108" s="214"/>
      <c r="Q108" s="811"/>
      <c r="R108" s="214"/>
      <c r="S108" s="188"/>
      <c r="T108" s="214"/>
      <c r="U108" s="210"/>
      <c r="V108" s="214"/>
      <c r="W108" s="624"/>
      <c r="X108" s="214"/>
      <c r="Y108" s="625"/>
      <c r="Z108" s="214"/>
      <c r="AA108" s="624"/>
      <c r="AB108" s="214"/>
      <c r="AC108" s="210"/>
      <c r="AD108" s="214"/>
      <c r="AE108" s="624"/>
      <c r="AF108" s="214"/>
      <c r="AG108" s="210"/>
      <c r="AH108" s="214"/>
      <c r="AI108" s="624"/>
      <c r="AJ108" s="214"/>
      <c r="AK108" s="210"/>
      <c r="AL108" s="214"/>
      <c r="AM108" s="624"/>
      <c r="AN108" s="110"/>
      <c r="AO108" s="210"/>
      <c r="AP108" s="214"/>
      <c r="AQ108" s="624"/>
      <c r="AR108" s="214"/>
      <c r="AS108" s="210"/>
      <c r="AT108" s="214"/>
      <c r="AU108" s="624"/>
      <c r="AV108" s="214"/>
      <c r="AW108" s="210"/>
      <c r="AX108" s="214"/>
      <c r="AY108" s="624"/>
      <c r="AZ108" s="214"/>
      <c r="BA108" s="210"/>
      <c r="BB108" s="214"/>
      <c r="BC108" s="624"/>
      <c r="BD108" s="214"/>
      <c r="BE108" s="210"/>
      <c r="BF108" s="214"/>
      <c r="BG108" s="624"/>
      <c r="BH108" s="214"/>
      <c r="BI108" s="210"/>
      <c r="BJ108" s="214"/>
      <c r="BK108" s="624"/>
      <c r="BL108" s="214"/>
      <c r="BM108" s="210"/>
      <c r="BN108" s="214"/>
      <c r="BO108" s="624"/>
      <c r="BP108" s="214"/>
      <c r="BQ108" s="210"/>
      <c r="BR108" s="214"/>
      <c r="BS108" s="624"/>
      <c r="BT108" s="214"/>
      <c r="BU108" s="210"/>
      <c r="BV108" s="214"/>
      <c r="BW108" s="624"/>
      <c r="BX108" s="214"/>
      <c r="BY108" s="210"/>
      <c r="BZ108" s="214"/>
      <c r="CA108" s="624"/>
      <c r="CB108" s="443"/>
      <c r="CC108" s="575"/>
      <c r="CD108" s="343"/>
      <c r="CE108" s="187"/>
      <c r="CF108" s="443"/>
      <c r="CG108" s="575"/>
      <c r="CH108" s="343"/>
      <c r="CI108" s="187"/>
      <c r="CJ108" s="255"/>
      <c r="CK108" s="210"/>
      <c r="CL108" s="214"/>
      <c r="CM108" s="624"/>
      <c r="CN108" s="214"/>
      <c r="CO108" s="210"/>
      <c r="CP108" s="214"/>
      <c r="CQ108" s="624"/>
      <c r="CR108" s="214"/>
      <c r="CS108" s="186">
        <f t="shared" si="31"/>
        <v>0</v>
      </c>
      <c r="CT108" s="214"/>
      <c r="CU108" s="187">
        <f t="shared" si="32"/>
        <v>0</v>
      </c>
      <c r="CV108" s="214"/>
      <c r="CW108" s="234"/>
      <c r="CX108" s="214"/>
      <c r="CY108" s="188"/>
      <c r="CZ108" s="214"/>
      <c r="DA108" s="234"/>
      <c r="DB108" s="214"/>
      <c r="DC108" s="188"/>
      <c r="DD108" s="214"/>
      <c r="DE108" s="653"/>
      <c r="DF108" s="214"/>
      <c r="DG108" s="188"/>
      <c r="DH108" s="214"/>
      <c r="DI108" s="210"/>
      <c r="DJ108" s="214"/>
      <c r="DK108" s="624"/>
      <c r="DL108" s="214"/>
      <c r="DM108" s="210"/>
      <c r="DN108" s="214"/>
      <c r="DO108" s="624"/>
      <c r="DP108" s="214"/>
      <c r="DQ108" s="210"/>
      <c r="DR108" s="214"/>
      <c r="DS108" s="624"/>
      <c r="DT108" s="214"/>
      <c r="DU108" s="210"/>
      <c r="DV108" s="214"/>
      <c r="DW108" s="624"/>
      <c r="DX108" s="214"/>
      <c r="DY108" s="210"/>
      <c r="DZ108" s="214"/>
      <c r="EA108" s="624"/>
      <c r="EB108" s="214"/>
      <c r="EC108" s="210"/>
      <c r="ED108" s="214"/>
      <c r="EE108" s="624"/>
      <c r="EF108" s="214"/>
      <c r="EG108" s="210"/>
      <c r="EH108" s="214"/>
      <c r="EI108" s="624"/>
      <c r="EJ108" s="214"/>
      <c r="EK108" s="210"/>
      <c r="EL108" s="214"/>
      <c r="EM108" s="624"/>
      <c r="EN108" s="214"/>
      <c r="EO108" s="210"/>
      <c r="EP108" s="214"/>
      <c r="EQ108" s="624"/>
      <c r="ER108" s="214"/>
      <c r="ES108" s="186">
        <f>CW108+DA108+DE108+DI108+DM108+DQ108+DU108+DY108+EC108+EG108+EK108+EO108</f>
        <v>0</v>
      </c>
      <c r="ET108" s="214"/>
      <c r="EU108" s="187">
        <f>CY108+DC108+DG108+DK108+DO108+DS108+DW108+EA108+EE108+EI108+EM108+EQ108</f>
        <v>0</v>
      </c>
      <c r="EV108" s="214"/>
      <c r="EW108" s="575"/>
      <c r="EX108" s="214"/>
      <c r="EY108" s="188"/>
      <c r="EZ108" s="214"/>
      <c r="FA108" s="575"/>
      <c r="FB108" s="214"/>
      <c r="FC108" s="188"/>
      <c r="FD108" s="214"/>
      <c r="FE108" s="575"/>
      <c r="FF108" s="214"/>
      <c r="FG108" s="188"/>
      <c r="FH108" s="214"/>
      <c r="FI108" s="234">
        <f t="shared" si="35"/>
        <v>0</v>
      </c>
      <c r="FJ108" s="214"/>
      <c r="FK108" s="188">
        <f t="shared" si="36"/>
        <v>0</v>
      </c>
    </row>
    <row r="109" spans="1:168" s="3" customFormat="1" ht="18" customHeight="1" x14ac:dyDescent="0.2">
      <c r="A109" s="780"/>
      <c r="B109" s="627"/>
      <c r="C109" s="111"/>
      <c r="D109" s="255"/>
      <c r="E109" s="779"/>
      <c r="F109" s="214"/>
      <c r="G109" s="624"/>
      <c r="H109" s="214"/>
      <c r="I109" s="811"/>
      <c r="J109" s="214"/>
      <c r="K109" s="574"/>
      <c r="L109" s="214"/>
      <c r="M109" s="779"/>
      <c r="N109" s="214"/>
      <c r="O109" s="188"/>
      <c r="P109" s="214"/>
      <c r="Q109" s="811"/>
      <c r="R109" s="214"/>
      <c r="S109" s="188"/>
      <c r="T109" s="214"/>
      <c r="U109" s="210"/>
      <c r="V109" s="214"/>
      <c r="W109" s="624"/>
      <c r="X109" s="214"/>
      <c r="Y109" s="210"/>
      <c r="Z109" s="214"/>
      <c r="AA109" s="624"/>
      <c r="AB109" s="214"/>
      <c r="AC109" s="210"/>
      <c r="AD109" s="214"/>
      <c r="AE109" s="624"/>
      <c r="AF109" s="214"/>
      <c r="AG109" s="210"/>
      <c r="AH109" s="214"/>
      <c r="AI109" s="624"/>
      <c r="AJ109" s="214"/>
      <c r="AK109" s="210"/>
      <c r="AL109" s="214"/>
      <c r="AM109" s="624"/>
      <c r="AN109" s="214"/>
      <c r="AO109" s="210"/>
      <c r="AP109" s="214"/>
      <c r="AQ109" s="624"/>
      <c r="AR109" s="214"/>
      <c r="AS109" s="210"/>
      <c r="AT109" s="214"/>
      <c r="AU109" s="624"/>
      <c r="AV109" s="214"/>
      <c r="AW109" s="210"/>
      <c r="AX109" s="214"/>
      <c r="AY109" s="624"/>
      <c r="AZ109" s="214"/>
      <c r="BA109" s="210"/>
      <c r="BB109" s="214"/>
      <c r="BC109" s="624"/>
      <c r="BD109" s="214"/>
      <c r="BE109" s="210"/>
      <c r="BF109" s="214"/>
      <c r="BG109" s="624"/>
      <c r="BH109" s="214"/>
      <c r="BI109" s="210"/>
      <c r="BJ109" s="214"/>
      <c r="BK109" s="624"/>
      <c r="BL109" s="214"/>
      <c r="BM109" s="210"/>
      <c r="BN109" s="214"/>
      <c r="BO109" s="624"/>
      <c r="BP109" s="214"/>
      <c r="BQ109" s="210"/>
      <c r="BR109" s="214"/>
      <c r="BS109" s="624"/>
      <c r="BT109" s="214"/>
      <c r="BU109" s="210"/>
      <c r="BV109" s="214"/>
      <c r="BW109" s="624"/>
      <c r="BX109" s="214"/>
      <c r="BY109" s="210"/>
      <c r="BZ109" s="214"/>
      <c r="CA109" s="624"/>
      <c r="CB109" s="443"/>
      <c r="CC109" s="575"/>
      <c r="CD109" s="343"/>
      <c r="CE109" s="187"/>
      <c r="CF109" s="443"/>
      <c r="CG109" s="575"/>
      <c r="CH109" s="343"/>
      <c r="CI109" s="187"/>
      <c r="CJ109" s="255"/>
      <c r="CK109" s="210"/>
      <c r="CL109" s="214"/>
      <c r="CM109" s="624"/>
      <c r="CN109" s="214"/>
      <c r="CO109" s="210"/>
      <c r="CP109" s="214"/>
      <c r="CQ109" s="624"/>
      <c r="CR109" s="214"/>
      <c r="CS109" s="186">
        <f t="shared" si="31"/>
        <v>0</v>
      </c>
      <c r="CT109" s="214"/>
      <c r="CU109" s="187">
        <f>G109+K109+O109+W109+AA109+AE109+S109+AI109+AM109+AQ109+AU109+AY109+BC109+BG109+BK109+BO109+BS109+BW109+CA109+CE109+CI109+CM109+CQ109</f>
        <v>0</v>
      </c>
      <c r="CV109" s="214"/>
      <c r="CW109" s="234"/>
      <c r="CX109" s="214"/>
      <c r="CY109" s="188"/>
      <c r="CZ109" s="214"/>
      <c r="DA109" s="234"/>
      <c r="DB109" s="214"/>
      <c r="DC109" s="188"/>
      <c r="DD109" s="214"/>
      <c r="DE109" s="653"/>
      <c r="DF109" s="214"/>
      <c r="DG109" s="188"/>
      <c r="DH109" s="214"/>
      <c r="DI109" s="210"/>
      <c r="DJ109" s="214"/>
      <c r="DK109" s="624"/>
      <c r="DL109" s="214"/>
      <c r="DM109" s="210"/>
      <c r="DN109" s="214"/>
      <c r="DO109" s="624"/>
      <c r="DP109" s="214"/>
      <c r="DQ109" s="210"/>
      <c r="DR109" s="214"/>
      <c r="DS109" s="624"/>
      <c r="DT109" s="214"/>
      <c r="DU109" s="210"/>
      <c r="DV109" s="214"/>
      <c r="DW109" s="624"/>
      <c r="DX109" s="214"/>
      <c r="DY109" s="210"/>
      <c r="DZ109" s="214"/>
      <c r="EA109" s="624"/>
      <c r="EB109" s="214"/>
      <c r="EC109" s="210"/>
      <c r="ED109" s="214"/>
      <c r="EE109" s="624"/>
      <c r="EF109" s="214"/>
      <c r="EG109" s="210"/>
      <c r="EH109" s="214"/>
      <c r="EI109" s="624"/>
      <c r="EJ109" s="214"/>
      <c r="EK109" s="210"/>
      <c r="EL109" s="214"/>
      <c r="EM109" s="624"/>
      <c r="EN109" s="214"/>
      <c r="EO109" s="210"/>
      <c r="EP109" s="214"/>
      <c r="EQ109" s="624"/>
      <c r="ER109" s="214"/>
      <c r="ES109" s="186">
        <f>CW109+DA109+DE109+DI109+DM109+DQ109+DU109+DY109+EC109+EG109+EK109+EO109</f>
        <v>0</v>
      </c>
      <c r="ET109" s="214"/>
      <c r="EU109" s="187">
        <f t="shared" si="34"/>
        <v>0</v>
      </c>
      <c r="EV109" s="214"/>
      <c r="EW109" s="575"/>
      <c r="EX109" s="214"/>
      <c r="EY109" s="188"/>
      <c r="EZ109" s="214"/>
      <c r="FA109" s="575"/>
      <c r="FB109" s="214"/>
      <c r="FC109" s="188"/>
      <c r="FD109" s="214"/>
      <c r="FE109" s="575"/>
      <c r="FF109" s="214"/>
      <c r="FG109" s="188"/>
      <c r="FH109" s="214"/>
      <c r="FI109" s="234">
        <f t="shared" si="35"/>
        <v>0</v>
      </c>
      <c r="FJ109" s="214"/>
      <c r="FK109" s="188">
        <f t="shared" si="36"/>
        <v>0</v>
      </c>
    </row>
    <row r="110" spans="1:168" s="3" customFormat="1" ht="18" hidden="1" customHeight="1" x14ac:dyDescent="0.2">
      <c r="A110" s="812"/>
      <c r="B110" s="627"/>
      <c r="C110" s="111"/>
      <c r="D110" s="255"/>
      <c r="E110" s="811"/>
      <c r="F110" s="214"/>
      <c r="G110" s="624"/>
      <c r="H110" s="214"/>
      <c r="I110" s="653"/>
      <c r="J110" s="214"/>
      <c r="K110" s="574"/>
      <c r="L110" s="214"/>
      <c r="M110" s="234"/>
      <c r="N110" s="214"/>
      <c r="O110" s="188"/>
      <c r="P110" s="214"/>
      <c r="Q110" s="811"/>
      <c r="R110" s="214"/>
      <c r="S110" s="188"/>
      <c r="T110" s="214"/>
      <c r="U110" s="210"/>
      <c r="V110" s="214"/>
      <c r="W110" s="624"/>
      <c r="X110" s="214"/>
      <c r="Y110" s="210"/>
      <c r="Z110" s="214"/>
      <c r="AA110" s="624"/>
      <c r="AB110" s="214"/>
      <c r="AC110" s="210"/>
      <c r="AD110" s="214"/>
      <c r="AE110" s="624"/>
      <c r="AF110" s="214"/>
      <c r="AG110" s="210"/>
      <c r="AH110" s="214"/>
      <c r="AI110" s="624"/>
      <c r="AJ110" s="214"/>
      <c r="AK110" s="210"/>
      <c r="AL110" s="214"/>
      <c r="AM110" s="624"/>
      <c r="AN110" s="214"/>
      <c r="AO110" s="210"/>
      <c r="AP110" s="214"/>
      <c r="AQ110" s="624"/>
      <c r="AR110" s="214"/>
      <c r="AS110" s="210"/>
      <c r="AT110" s="214"/>
      <c r="AU110" s="624"/>
      <c r="AV110" s="214"/>
      <c r="AW110" s="210"/>
      <c r="AX110" s="214"/>
      <c r="AY110" s="624"/>
      <c r="AZ110" s="214"/>
      <c r="BA110" s="210"/>
      <c r="BB110" s="214"/>
      <c r="BC110" s="624"/>
      <c r="BD110" s="214"/>
      <c r="BE110" s="210"/>
      <c r="BF110" s="214"/>
      <c r="BG110" s="624"/>
      <c r="BH110" s="214"/>
      <c r="BI110" s="210"/>
      <c r="BJ110" s="214"/>
      <c r="BK110" s="624"/>
      <c r="BL110" s="214"/>
      <c r="BM110" s="210"/>
      <c r="BN110" s="214"/>
      <c r="BO110" s="624"/>
      <c r="BP110" s="214"/>
      <c r="BQ110" s="210"/>
      <c r="BR110" s="214"/>
      <c r="BS110" s="624"/>
      <c r="BT110" s="214"/>
      <c r="BU110" s="210"/>
      <c r="BV110" s="214"/>
      <c r="BW110" s="624"/>
      <c r="BX110" s="214"/>
      <c r="BY110" s="210"/>
      <c r="BZ110" s="214"/>
      <c r="CA110" s="624"/>
      <c r="CB110" s="443"/>
      <c r="CC110" s="575"/>
      <c r="CD110" s="343"/>
      <c r="CE110" s="187"/>
      <c r="CF110" s="443"/>
      <c r="CG110" s="575"/>
      <c r="CH110" s="343"/>
      <c r="CI110" s="187"/>
      <c r="CJ110" s="255"/>
      <c r="CK110" s="210"/>
      <c r="CL110" s="214"/>
      <c r="CM110" s="624"/>
      <c r="CN110" s="214"/>
      <c r="CO110" s="210"/>
      <c r="CP110" s="214"/>
      <c r="CQ110" s="624"/>
      <c r="CR110" s="214"/>
      <c r="CS110" s="186">
        <f t="shared" si="31"/>
        <v>0</v>
      </c>
      <c r="CT110" s="214"/>
      <c r="CU110" s="187">
        <f t="shared" si="32"/>
        <v>0</v>
      </c>
      <c r="CV110" s="214"/>
      <c r="CW110" s="234"/>
      <c r="CX110" s="214"/>
      <c r="CY110" s="188"/>
      <c r="CZ110" s="214"/>
      <c r="DA110" s="234"/>
      <c r="DB110" s="214"/>
      <c r="DC110" s="188"/>
      <c r="DD110" s="214"/>
      <c r="DE110" s="653"/>
      <c r="DF110" s="214"/>
      <c r="DG110" s="188"/>
      <c r="DH110" s="214"/>
      <c r="DI110" s="210"/>
      <c r="DJ110" s="214"/>
      <c r="DK110" s="624"/>
      <c r="DL110" s="214"/>
      <c r="DM110" s="210"/>
      <c r="DN110" s="214"/>
      <c r="DO110" s="624"/>
      <c r="DP110" s="214"/>
      <c r="DQ110" s="210"/>
      <c r="DR110" s="214"/>
      <c r="DS110" s="624"/>
      <c r="DT110" s="214"/>
      <c r="DU110" s="210"/>
      <c r="DV110" s="214"/>
      <c r="DW110" s="624"/>
      <c r="DX110" s="214"/>
      <c r="DY110" s="210"/>
      <c r="DZ110" s="214"/>
      <c r="EA110" s="624"/>
      <c r="EB110" s="214"/>
      <c r="EC110" s="210"/>
      <c r="ED110" s="214"/>
      <c r="EE110" s="624"/>
      <c r="EF110" s="214"/>
      <c r="EG110" s="210"/>
      <c r="EH110" s="214"/>
      <c r="EI110" s="624"/>
      <c r="EJ110" s="214"/>
      <c r="EK110" s="210"/>
      <c r="EL110" s="214"/>
      <c r="EM110" s="624"/>
      <c r="EN110" s="214"/>
      <c r="EO110" s="210"/>
      <c r="EP110" s="214"/>
      <c r="EQ110" s="624"/>
      <c r="ER110" s="214"/>
      <c r="ES110" s="186">
        <f>CW110+DA110+DE110+DI110+DM110+DQ110+DU110+DY110+EC110+EG110+EK110+EO110</f>
        <v>0</v>
      </c>
      <c r="ET110" s="214"/>
      <c r="EU110" s="187">
        <f t="shared" si="34"/>
        <v>0</v>
      </c>
      <c r="EV110" s="214"/>
      <c r="EW110" s="575"/>
      <c r="EX110" s="214"/>
      <c r="EY110" s="188"/>
      <c r="EZ110" s="214"/>
      <c r="FA110" s="575"/>
      <c r="FB110" s="214"/>
      <c r="FC110" s="188"/>
      <c r="FD110" s="214"/>
      <c r="FE110" s="575"/>
      <c r="FF110" s="214"/>
      <c r="FG110" s="188"/>
      <c r="FH110" s="214"/>
      <c r="FI110" s="234">
        <f t="shared" si="35"/>
        <v>0</v>
      </c>
      <c r="FJ110" s="214"/>
      <c r="FK110" s="188">
        <f t="shared" si="36"/>
        <v>0</v>
      </c>
    </row>
    <row r="111" spans="1:168" s="3" customFormat="1" ht="18" hidden="1" customHeight="1" x14ac:dyDescent="0.2">
      <c r="A111" s="812"/>
      <c r="B111" s="627"/>
      <c r="C111" s="111"/>
      <c r="D111" s="255"/>
      <c r="E111" s="811"/>
      <c r="F111" s="214"/>
      <c r="G111" s="624"/>
      <c r="H111" s="214"/>
      <c r="I111" s="653"/>
      <c r="J111" s="214"/>
      <c r="K111" s="574"/>
      <c r="L111" s="214"/>
      <c r="M111" s="234"/>
      <c r="N111" s="214"/>
      <c r="O111" s="188"/>
      <c r="P111" s="214"/>
      <c r="Q111" s="811"/>
      <c r="R111" s="214"/>
      <c r="S111" s="188"/>
      <c r="T111" s="214"/>
      <c r="U111" s="210"/>
      <c r="V111" s="214"/>
      <c r="W111" s="624"/>
      <c r="X111" s="214"/>
      <c r="Y111" s="210"/>
      <c r="Z111" s="214"/>
      <c r="AA111" s="624"/>
      <c r="AB111" s="214"/>
      <c r="AC111" s="210"/>
      <c r="AD111" s="214"/>
      <c r="AE111" s="624"/>
      <c r="AF111" s="214"/>
      <c r="AG111" s="210"/>
      <c r="AH111" s="214"/>
      <c r="AI111" s="624"/>
      <c r="AJ111" s="214"/>
      <c r="AK111" s="210"/>
      <c r="AL111" s="214"/>
      <c r="AM111" s="624"/>
      <c r="AN111" s="214"/>
      <c r="AO111" s="210"/>
      <c r="AP111" s="214"/>
      <c r="AQ111" s="624"/>
      <c r="AR111" s="214"/>
      <c r="AS111" s="210"/>
      <c r="AT111" s="214"/>
      <c r="AU111" s="624"/>
      <c r="AV111" s="214"/>
      <c r="AW111" s="210"/>
      <c r="AX111" s="214"/>
      <c r="AY111" s="624"/>
      <c r="AZ111" s="214"/>
      <c r="BA111" s="210"/>
      <c r="BB111" s="214"/>
      <c r="BC111" s="624"/>
      <c r="BD111" s="214"/>
      <c r="BE111" s="210"/>
      <c r="BF111" s="214"/>
      <c r="BG111" s="624"/>
      <c r="BH111" s="214"/>
      <c r="BI111" s="210"/>
      <c r="BJ111" s="214"/>
      <c r="BK111" s="624"/>
      <c r="BL111" s="214"/>
      <c r="BM111" s="210"/>
      <c r="BN111" s="214"/>
      <c r="BO111" s="624"/>
      <c r="BP111" s="214"/>
      <c r="BQ111" s="210"/>
      <c r="BR111" s="214"/>
      <c r="BS111" s="624"/>
      <c r="BT111" s="214"/>
      <c r="BU111" s="210"/>
      <c r="BV111" s="214"/>
      <c r="BW111" s="624"/>
      <c r="BX111" s="214"/>
      <c r="BY111" s="210"/>
      <c r="BZ111" s="214"/>
      <c r="CA111" s="624"/>
      <c r="CB111" s="443"/>
      <c r="CC111" s="575"/>
      <c r="CD111" s="343"/>
      <c r="CE111" s="187"/>
      <c r="CF111" s="443"/>
      <c r="CG111" s="575"/>
      <c r="CH111" s="343"/>
      <c r="CI111" s="187"/>
      <c r="CJ111" s="255"/>
      <c r="CK111" s="210"/>
      <c r="CL111" s="214"/>
      <c r="CM111" s="624"/>
      <c r="CN111" s="214"/>
      <c r="CO111" s="210"/>
      <c r="CP111" s="214"/>
      <c r="CQ111" s="624"/>
      <c r="CR111" s="214"/>
      <c r="CS111" s="186">
        <f t="shared" si="31"/>
        <v>0</v>
      </c>
      <c r="CT111" s="214"/>
      <c r="CU111" s="187">
        <f>G111+K111+O111+W111+AA111+AE111+S111+AI111+AM111+AQ111+AU111+AY111+BC111+BG111+BK111+BO111+BS111+BW111+CA111+CE111+CI111+CM111+CQ111</f>
        <v>0</v>
      </c>
      <c r="CV111" s="214"/>
      <c r="CW111" s="234"/>
      <c r="CX111" s="214"/>
      <c r="CY111" s="188"/>
      <c r="CZ111" s="214"/>
      <c r="DA111" s="234"/>
      <c r="DB111" s="214"/>
      <c r="DC111" s="188"/>
      <c r="DD111" s="214"/>
      <c r="DE111" s="653"/>
      <c r="DF111" s="214"/>
      <c r="DG111" s="188"/>
      <c r="DH111" s="214"/>
      <c r="DI111" s="210"/>
      <c r="DJ111" s="214"/>
      <c r="DK111" s="624"/>
      <c r="DL111" s="214"/>
      <c r="DM111" s="210"/>
      <c r="DN111" s="214"/>
      <c r="DO111" s="624"/>
      <c r="DP111" s="214"/>
      <c r="DQ111" s="210"/>
      <c r="DR111" s="214"/>
      <c r="DS111" s="624"/>
      <c r="DT111" s="214"/>
      <c r="DU111" s="210"/>
      <c r="DV111" s="214"/>
      <c r="DW111" s="624"/>
      <c r="DX111" s="214"/>
      <c r="DY111" s="210"/>
      <c r="DZ111" s="214"/>
      <c r="EA111" s="624"/>
      <c r="EB111" s="214"/>
      <c r="EC111" s="210"/>
      <c r="ED111" s="214"/>
      <c r="EE111" s="624"/>
      <c r="EF111" s="214"/>
      <c r="EG111" s="210"/>
      <c r="EH111" s="214"/>
      <c r="EI111" s="624"/>
      <c r="EJ111" s="214"/>
      <c r="EK111" s="210"/>
      <c r="EL111" s="214"/>
      <c r="EM111" s="624"/>
      <c r="EN111" s="214"/>
      <c r="EO111" s="210"/>
      <c r="EP111" s="214"/>
      <c r="EQ111" s="624"/>
      <c r="ER111" s="214"/>
      <c r="ES111" s="186">
        <f t="shared" si="33"/>
        <v>0</v>
      </c>
      <c r="ET111" s="214"/>
      <c r="EU111" s="187">
        <f>CY111+DC111+DG111+DK111+DO111+DS111+DW111+EA111+EE111+EI111+EM111+EQ111</f>
        <v>0</v>
      </c>
      <c r="EV111" s="214"/>
      <c r="EW111" s="575"/>
      <c r="EX111" s="214"/>
      <c r="EY111" s="188"/>
      <c r="EZ111" s="214"/>
      <c r="FA111" s="575"/>
      <c r="FB111" s="214"/>
      <c r="FC111" s="188"/>
      <c r="FD111" s="214"/>
      <c r="FE111" s="575"/>
      <c r="FF111" s="214"/>
      <c r="FG111" s="188"/>
      <c r="FH111" s="214"/>
      <c r="FI111" s="234">
        <f t="shared" si="35"/>
        <v>0</v>
      </c>
      <c r="FJ111" s="214"/>
      <c r="FK111" s="188">
        <f t="shared" si="36"/>
        <v>0</v>
      </c>
    </row>
    <row r="112" spans="1:168" s="3" customFormat="1" ht="18" hidden="1" customHeight="1" x14ac:dyDescent="0.2">
      <c r="A112" s="812"/>
      <c r="B112" s="627"/>
      <c r="C112" s="111"/>
      <c r="D112" s="255"/>
      <c r="E112" s="811"/>
      <c r="F112" s="214"/>
      <c r="G112" s="624"/>
      <c r="H112" s="214"/>
      <c r="I112" s="653"/>
      <c r="J112" s="214"/>
      <c r="K112" s="574"/>
      <c r="L112" s="214"/>
      <c r="M112" s="234"/>
      <c r="N112" s="214"/>
      <c r="O112" s="188"/>
      <c r="P112" s="214"/>
      <c r="Q112" s="811"/>
      <c r="R112" s="214"/>
      <c r="S112" s="188"/>
      <c r="T112" s="214"/>
      <c r="U112" s="210"/>
      <c r="V112" s="214"/>
      <c r="W112" s="624"/>
      <c r="X112" s="214"/>
      <c r="Y112" s="210"/>
      <c r="Z112" s="214"/>
      <c r="AA112" s="624"/>
      <c r="AB112" s="214"/>
      <c r="AC112" s="210"/>
      <c r="AD112" s="214"/>
      <c r="AE112" s="624"/>
      <c r="AF112" s="214"/>
      <c r="AG112" s="210"/>
      <c r="AH112" s="214"/>
      <c r="AI112" s="624"/>
      <c r="AJ112" s="214"/>
      <c r="AK112" s="210"/>
      <c r="AL112" s="214"/>
      <c r="AM112" s="624"/>
      <c r="AN112" s="214"/>
      <c r="AO112" s="210"/>
      <c r="AP112" s="214"/>
      <c r="AQ112" s="624"/>
      <c r="AR112" s="214"/>
      <c r="AS112" s="210"/>
      <c r="AT112" s="214"/>
      <c r="AU112" s="624"/>
      <c r="AV112" s="214"/>
      <c r="AW112" s="210"/>
      <c r="AX112" s="214"/>
      <c r="AY112" s="624"/>
      <c r="AZ112" s="214"/>
      <c r="BA112" s="210"/>
      <c r="BB112" s="214"/>
      <c r="BC112" s="624"/>
      <c r="BD112" s="214"/>
      <c r="BE112" s="210"/>
      <c r="BF112" s="214"/>
      <c r="BG112" s="624"/>
      <c r="BH112" s="214"/>
      <c r="BI112" s="210"/>
      <c r="BJ112" s="214"/>
      <c r="BK112" s="624"/>
      <c r="BL112" s="214"/>
      <c r="BM112" s="210"/>
      <c r="BN112" s="214"/>
      <c r="BO112" s="624"/>
      <c r="BP112" s="214"/>
      <c r="BQ112" s="210"/>
      <c r="BR112" s="214"/>
      <c r="BS112" s="624"/>
      <c r="BT112" s="214"/>
      <c r="BU112" s="210"/>
      <c r="BV112" s="214"/>
      <c r="BW112" s="624"/>
      <c r="BX112" s="214"/>
      <c r="BY112" s="210"/>
      <c r="BZ112" s="214"/>
      <c r="CA112" s="624"/>
      <c r="CB112" s="443"/>
      <c r="CC112" s="575"/>
      <c r="CD112" s="343"/>
      <c r="CE112" s="187"/>
      <c r="CF112" s="443"/>
      <c r="CG112" s="575"/>
      <c r="CH112" s="343"/>
      <c r="CI112" s="187"/>
      <c r="CJ112" s="255"/>
      <c r="CK112" s="210"/>
      <c r="CL112" s="214"/>
      <c r="CM112" s="624"/>
      <c r="CN112" s="214"/>
      <c r="CO112" s="210"/>
      <c r="CP112" s="214"/>
      <c r="CQ112" s="624"/>
      <c r="CR112" s="214"/>
      <c r="CS112" s="186">
        <f t="shared" si="31"/>
        <v>0</v>
      </c>
      <c r="CT112" s="214"/>
      <c r="CU112" s="187">
        <f t="shared" si="32"/>
        <v>0</v>
      </c>
      <c r="CV112" s="214"/>
      <c r="CW112" s="234"/>
      <c r="CX112" s="214"/>
      <c r="CY112" s="188"/>
      <c r="CZ112" s="214"/>
      <c r="DA112" s="234"/>
      <c r="DB112" s="214"/>
      <c r="DC112" s="188"/>
      <c r="DD112" s="214"/>
      <c r="DE112" s="653"/>
      <c r="DF112" s="214"/>
      <c r="DG112" s="188"/>
      <c r="DH112" s="214"/>
      <c r="DI112" s="210"/>
      <c r="DJ112" s="214"/>
      <c r="DK112" s="624"/>
      <c r="DL112" s="214"/>
      <c r="DM112" s="210"/>
      <c r="DN112" s="214"/>
      <c r="DO112" s="624"/>
      <c r="DP112" s="214"/>
      <c r="DQ112" s="210"/>
      <c r="DR112" s="214"/>
      <c r="DS112" s="624"/>
      <c r="DT112" s="214"/>
      <c r="DU112" s="210"/>
      <c r="DV112" s="214"/>
      <c r="DW112" s="624"/>
      <c r="DX112" s="214"/>
      <c r="DY112" s="210"/>
      <c r="DZ112" s="214"/>
      <c r="EA112" s="624"/>
      <c r="EB112" s="214"/>
      <c r="EC112" s="210"/>
      <c r="ED112" s="214"/>
      <c r="EE112" s="624"/>
      <c r="EF112" s="214"/>
      <c r="EG112" s="210"/>
      <c r="EH112" s="214"/>
      <c r="EI112" s="624"/>
      <c r="EJ112" s="214"/>
      <c r="EK112" s="210"/>
      <c r="EL112" s="214"/>
      <c r="EM112" s="624"/>
      <c r="EN112" s="214"/>
      <c r="EO112" s="210"/>
      <c r="EP112" s="214"/>
      <c r="EQ112" s="624"/>
      <c r="ER112" s="214"/>
      <c r="ES112" s="186">
        <f t="shared" si="33"/>
        <v>0</v>
      </c>
      <c r="ET112" s="214"/>
      <c r="EU112" s="187">
        <f>CY112+DC112+DG112+DK112+DO112+DS112+DW112+EA112+EE112+EI112+EM112+EQ112</f>
        <v>0</v>
      </c>
      <c r="EV112" s="214"/>
      <c r="EW112" s="575"/>
      <c r="EX112" s="214"/>
      <c r="EY112" s="188"/>
      <c r="EZ112" s="214"/>
      <c r="FA112" s="575"/>
      <c r="FB112" s="214"/>
      <c r="FC112" s="188"/>
      <c r="FD112" s="214"/>
      <c r="FE112" s="575"/>
      <c r="FF112" s="214"/>
      <c r="FG112" s="188"/>
      <c r="FH112" s="214"/>
      <c r="FI112" s="234">
        <f t="shared" si="35"/>
        <v>0</v>
      </c>
      <c r="FJ112" s="214"/>
      <c r="FK112" s="188">
        <f t="shared" si="36"/>
        <v>0</v>
      </c>
    </row>
    <row r="113" spans="1:168" s="3" customFormat="1" ht="18" hidden="1" customHeight="1" x14ac:dyDescent="0.2">
      <c r="A113" s="812"/>
      <c r="B113" s="627"/>
      <c r="C113" s="111"/>
      <c r="D113" s="255"/>
      <c r="E113" s="811"/>
      <c r="F113" s="214"/>
      <c r="G113" s="624"/>
      <c r="H113" s="214"/>
      <c r="I113" s="653"/>
      <c r="J113" s="214"/>
      <c r="K113" s="574"/>
      <c r="L113" s="214"/>
      <c r="M113" s="234"/>
      <c r="N113" s="214"/>
      <c r="O113" s="188"/>
      <c r="P113" s="214"/>
      <c r="Q113" s="811"/>
      <c r="R113" s="214"/>
      <c r="S113" s="188"/>
      <c r="T113" s="214"/>
      <c r="U113" s="210"/>
      <c r="V113" s="214"/>
      <c r="W113" s="624"/>
      <c r="X113" s="214"/>
      <c r="Y113" s="210"/>
      <c r="Z113" s="214"/>
      <c r="AA113" s="624"/>
      <c r="AB113" s="214"/>
      <c r="AC113" s="210"/>
      <c r="AD113" s="214"/>
      <c r="AE113" s="624"/>
      <c r="AF113" s="214"/>
      <c r="AG113" s="210"/>
      <c r="AH113" s="214"/>
      <c r="AI113" s="624"/>
      <c r="AJ113" s="214"/>
      <c r="AK113" s="210"/>
      <c r="AL113" s="214"/>
      <c r="AM113" s="624"/>
      <c r="AN113" s="214"/>
      <c r="AO113" s="210"/>
      <c r="AP113" s="214"/>
      <c r="AQ113" s="624"/>
      <c r="AR113" s="214"/>
      <c r="AS113" s="210"/>
      <c r="AT113" s="214"/>
      <c r="AU113" s="624"/>
      <c r="AV113" s="214"/>
      <c r="AW113" s="210"/>
      <c r="AX113" s="214"/>
      <c r="AY113" s="624"/>
      <c r="AZ113" s="214"/>
      <c r="BA113" s="210"/>
      <c r="BB113" s="214"/>
      <c r="BC113" s="624"/>
      <c r="BD113" s="214"/>
      <c r="BE113" s="210"/>
      <c r="BF113" s="214"/>
      <c r="BG113" s="624"/>
      <c r="BH113" s="214"/>
      <c r="BI113" s="210"/>
      <c r="BJ113" s="214"/>
      <c r="BK113" s="624"/>
      <c r="BL113" s="214"/>
      <c r="BM113" s="210"/>
      <c r="BN113" s="214"/>
      <c r="BO113" s="624"/>
      <c r="BP113" s="214"/>
      <c r="BQ113" s="210"/>
      <c r="BR113" s="214"/>
      <c r="BS113" s="624"/>
      <c r="BT113" s="214"/>
      <c r="BU113" s="210"/>
      <c r="BV113" s="214"/>
      <c r="BW113" s="624"/>
      <c r="BX113" s="214"/>
      <c r="BY113" s="210"/>
      <c r="BZ113" s="214"/>
      <c r="CA113" s="624"/>
      <c r="CB113" s="443"/>
      <c r="CC113" s="575"/>
      <c r="CD113" s="343"/>
      <c r="CE113" s="187"/>
      <c r="CF113" s="443"/>
      <c r="CG113" s="575"/>
      <c r="CH113" s="343"/>
      <c r="CI113" s="187"/>
      <c r="CJ113" s="255"/>
      <c r="CK113" s="210"/>
      <c r="CL113" s="214"/>
      <c r="CM113" s="624"/>
      <c r="CN113" s="214"/>
      <c r="CO113" s="210"/>
      <c r="CP113" s="214"/>
      <c r="CQ113" s="624"/>
      <c r="CR113" s="214"/>
      <c r="CS113" s="186">
        <f t="shared" si="31"/>
        <v>0</v>
      </c>
      <c r="CT113" s="214"/>
      <c r="CU113" s="187">
        <f t="shared" si="32"/>
        <v>0</v>
      </c>
      <c r="CV113" s="214"/>
      <c r="CW113" s="234"/>
      <c r="CX113" s="214"/>
      <c r="CY113" s="188"/>
      <c r="CZ113" s="214"/>
      <c r="DA113" s="234"/>
      <c r="DB113" s="214"/>
      <c r="DC113" s="188"/>
      <c r="DD113" s="214"/>
      <c r="DE113" s="653"/>
      <c r="DF113" s="214"/>
      <c r="DG113" s="188"/>
      <c r="DH113" s="214"/>
      <c r="DI113" s="210"/>
      <c r="DJ113" s="214"/>
      <c r="DK113" s="624"/>
      <c r="DL113" s="214"/>
      <c r="DM113" s="210"/>
      <c r="DN113" s="214"/>
      <c r="DO113" s="624"/>
      <c r="DP113" s="214"/>
      <c r="DQ113" s="210"/>
      <c r="DR113" s="214"/>
      <c r="DS113" s="624"/>
      <c r="DT113" s="214"/>
      <c r="DU113" s="210"/>
      <c r="DV113" s="214"/>
      <c r="DW113" s="624"/>
      <c r="DX113" s="214"/>
      <c r="DY113" s="210"/>
      <c r="DZ113" s="214"/>
      <c r="EA113" s="624"/>
      <c r="EB113" s="214"/>
      <c r="EC113" s="210"/>
      <c r="ED113" s="214"/>
      <c r="EE113" s="624"/>
      <c r="EF113" s="214"/>
      <c r="EG113" s="210"/>
      <c r="EH113" s="214"/>
      <c r="EI113" s="624"/>
      <c r="EJ113" s="214"/>
      <c r="EK113" s="210"/>
      <c r="EL113" s="214"/>
      <c r="EM113" s="624"/>
      <c r="EN113" s="214"/>
      <c r="EO113" s="210"/>
      <c r="EP113" s="214"/>
      <c r="EQ113" s="624"/>
      <c r="ER113" s="214"/>
      <c r="ES113" s="186">
        <f>CW113+DA113+DE113+DI113+DM113+DQ113+DU113+DY113+EC113+EG113+EK113+EO113</f>
        <v>0</v>
      </c>
      <c r="ET113" s="214"/>
      <c r="EU113" s="187">
        <f t="shared" si="34"/>
        <v>0</v>
      </c>
      <c r="EV113" s="214"/>
      <c r="EW113" s="575"/>
      <c r="EX113" s="214"/>
      <c r="EY113" s="188"/>
      <c r="EZ113" s="214"/>
      <c r="FA113" s="575"/>
      <c r="FB113" s="214"/>
      <c r="FC113" s="188"/>
      <c r="FD113" s="214"/>
      <c r="FE113" s="575"/>
      <c r="FF113" s="214"/>
      <c r="FG113" s="188"/>
      <c r="FH113" s="214"/>
      <c r="FI113" s="234">
        <f t="shared" si="35"/>
        <v>0</v>
      </c>
      <c r="FJ113" s="214"/>
      <c r="FK113" s="188">
        <f t="shared" si="36"/>
        <v>0</v>
      </c>
    </row>
    <row r="114" spans="1:168" s="3" customFormat="1" ht="18" hidden="1" customHeight="1" x14ac:dyDescent="0.2">
      <c r="A114" s="812"/>
      <c r="B114" s="627"/>
      <c r="C114" s="111"/>
      <c r="D114" s="255"/>
      <c r="E114" s="811"/>
      <c r="F114" s="214"/>
      <c r="G114" s="624"/>
      <c r="H114" s="214"/>
      <c r="I114" s="653"/>
      <c r="J114" s="214"/>
      <c r="K114" s="574"/>
      <c r="L114" s="214"/>
      <c r="M114" s="234"/>
      <c r="N114" s="214"/>
      <c r="O114" s="188"/>
      <c r="P114" s="214"/>
      <c r="Q114" s="811"/>
      <c r="R114" s="214"/>
      <c r="S114" s="188"/>
      <c r="T114" s="214"/>
      <c r="U114" s="210"/>
      <c r="V114" s="214"/>
      <c r="W114" s="624"/>
      <c r="X114" s="214"/>
      <c r="Y114" s="210"/>
      <c r="Z114" s="214"/>
      <c r="AA114" s="624"/>
      <c r="AB114" s="214"/>
      <c r="AC114" s="210"/>
      <c r="AD114" s="214"/>
      <c r="AE114" s="624"/>
      <c r="AF114" s="214"/>
      <c r="AG114" s="210"/>
      <c r="AH114" s="214"/>
      <c r="AI114" s="624"/>
      <c r="AJ114" s="214"/>
      <c r="AK114" s="210"/>
      <c r="AL114" s="214"/>
      <c r="AM114" s="624"/>
      <c r="AN114" s="214"/>
      <c r="AO114" s="210"/>
      <c r="AP114" s="214"/>
      <c r="AQ114" s="624"/>
      <c r="AR114" s="214"/>
      <c r="AS114" s="210"/>
      <c r="AT114" s="214"/>
      <c r="AU114" s="624"/>
      <c r="AV114" s="214"/>
      <c r="AW114" s="210"/>
      <c r="AX114" s="214"/>
      <c r="AY114" s="624"/>
      <c r="AZ114" s="214"/>
      <c r="BA114" s="210"/>
      <c r="BB114" s="214"/>
      <c r="BC114" s="624"/>
      <c r="BD114" s="214"/>
      <c r="BE114" s="210"/>
      <c r="BF114" s="214"/>
      <c r="BG114" s="624"/>
      <c r="BH114" s="214"/>
      <c r="BI114" s="210"/>
      <c r="BJ114" s="214"/>
      <c r="BK114" s="624"/>
      <c r="BL114" s="214"/>
      <c r="BM114" s="210"/>
      <c r="BN114" s="214"/>
      <c r="BO114" s="624"/>
      <c r="BP114" s="214"/>
      <c r="BQ114" s="210"/>
      <c r="BR114" s="214"/>
      <c r="BS114" s="624"/>
      <c r="BT114" s="214"/>
      <c r="BU114" s="210"/>
      <c r="BV114" s="214"/>
      <c r="BW114" s="624"/>
      <c r="BX114" s="214"/>
      <c r="BY114" s="210"/>
      <c r="BZ114" s="214"/>
      <c r="CA114" s="624"/>
      <c r="CB114" s="443"/>
      <c r="CC114" s="575"/>
      <c r="CD114" s="343"/>
      <c r="CE114" s="187"/>
      <c r="CF114" s="443"/>
      <c r="CG114" s="575"/>
      <c r="CH114" s="343"/>
      <c r="CI114" s="187"/>
      <c r="CJ114" s="255"/>
      <c r="CK114" s="210"/>
      <c r="CL114" s="214"/>
      <c r="CM114" s="624"/>
      <c r="CN114" s="214"/>
      <c r="CO114" s="210"/>
      <c r="CP114" s="214"/>
      <c r="CQ114" s="624"/>
      <c r="CR114" s="214"/>
      <c r="CS114" s="186">
        <f t="shared" si="31"/>
        <v>0</v>
      </c>
      <c r="CT114" s="214"/>
      <c r="CU114" s="187">
        <f t="shared" si="32"/>
        <v>0</v>
      </c>
      <c r="CV114" s="214"/>
      <c r="CW114" s="234"/>
      <c r="CX114" s="214"/>
      <c r="CY114" s="188"/>
      <c r="CZ114" s="214"/>
      <c r="DA114" s="234"/>
      <c r="DB114" s="214"/>
      <c r="DC114" s="188"/>
      <c r="DD114" s="214"/>
      <c r="DE114" s="653"/>
      <c r="DF114" s="214"/>
      <c r="DG114" s="188"/>
      <c r="DH114" s="214"/>
      <c r="DI114" s="210"/>
      <c r="DJ114" s="214"/>
      <c r="DK114" s="624"/>
      <c r="DL114" s="214"/>
      <c r="DM114" s="210"/>
      <c r="DN114" s="214"/>
      <c r="DO114" s="624"/>
      <c r="DP114" s="214"/>
      <c r="DQ114" s="210"/>
      <c r="DR114" s="214"/>
      <c r="DS114" s="624"/>
      <c r="DT114" s="214"/>
      <c r="DU114" s="210"/>
      <c r="DV114" s="214"/>
      <c r="DW114" s="624"/>
      <c r="DX114" s="214"/>
      <c r="DY114" s="210"/>
      <c r="DZ114" s="214"/>
      <c r="EA114" s="624"/>
      <c r="EB114" s="214"/>
      <c r="EC114" s="210"/>
      <c r="ED114" s="214"/>
      <c r="EE114" s="624"/>
      <c r="EF114" s="214"/>
      <c r="EG114" s="210"/>
      <c r="EH114" s="214"/>
      <c r="EI114" s="624"/>
      <c r="EJ114" s="214"/>
      <c r="EK114" s="210"/>
      <c r="EL114" s="214"/>
      <c r="EM114" s="624"/>
      <c r="EN114" s="214"/>
      <c r="EO114" s="210"/>
      <c r="EP114" s="214"/>
      <c r="EQ114" s="624"/>
      <c r="ER114" s="214"/>
      <c r="ES114" s="186">
        <f>CW114+DA114+DE114+DI114+DM114+DQ114+DU114+DY114+EC114+EG114+EK114+EO114</f>
        <v>0</v>
      </c>
      <c r="ET114" s="214"/>
      <c r="EU114" s="187">
        <f t="shared" si="34"/>
        <v>0</v>
      </c>
      <c r="EV114" s="214"/>
      <c r="EW114" s="575"/>
      <c r="EX114" s="214"/>
      <c r="EY114" s="188"/>
      <c r="EZ114" s="214"/>
      <c r="FA114" s="575"/>
      <c r="FB114" s="214"/>
      <c r="FC114" s="188"/>
      <c r="FD114" s="214"/>
      <c r="FE114" s="575"/>
      <c r="FF114" s="214"/>
      <c r="FG114" s="188"/>
      <c r="FH114" s="214"/>
      <c r="FI114" s="234">
        <f t="shared" si="35"/>
        <v>0</v>
      </c>
      <c r="FJ114" s="214"/>
      <c r="FK114" s="188">
        <f t="shared" si="36"/>
        <v>0</v>
      </c>
    </row>
    <row r="115" spans="1:168" s="3" customFormat="1" ht="18" customHeight="1" x14ac:dyDescent="0.25">
      <c r="A115" s="7" t="s">
        <v>81</v>
      </c>
      <c r="B115" s="630"/>
      <c r="C115" s="631"/>
      <c r="D115" s="333"/>
      <c r="E115" s="193">
        <f>SUM(E105:E114)</f>
        <v>0</v>
      </c>
      <c r="F115" s="218"/>
      <c r="G115" s="235">
        <f>SUM(G105:G114)</f>
        <v>0</v>
      </c>
      <c r="H115" s="218"/>
      <c r="I115" s="200">
        <f>SUM(I105:I114)</f>
        <v>0</v>
      </c>
      <c r="J115" s="218"/>
      <c r="K115" s="236">
        <f>SUM(K105:K114)</f>
        <v>0</v>
      </c>
      <c r="L115" s="218"/>
      <c r="M115" s="200">
        <f>SUM(M105:M114)</f>
        <v>0</v>
      </c>
      <c r="N115" s="218"/>
      <c r="O115" s="235">
        <f>SUM(O105:O114)</f>
        <v>0</v>
      </c>
      <c r="P115" s="218"/>
      <c r="Q115" s="200">
        <f>SUM(Q105:Q114)</f>
        <v>0</v>
      </c>
      <c r="R115" s="218"/>
      <c r="S115" s="235">
        <f>SUM(S105:S114)</f>
        <v>0</v>
      </c>
      <c r="T115" s="218"/>
      <c r="U115" s="200">
        <f>SUM(U105:U114)</f>
        <v>0</v>
      </c>
      <c r="V115" s="218"/>
      <c r="W115" s="237">
        <f>SUM(W105:W114)</f>
        <v>0</v>
      </c>
      <c r="X115" s="218"/>
      <c r="Y115" s="200">
        <f>SUM(Y105:Y114)</f>
        <v>0</v>
      </c>
      <c r="Z115" s="218"/>
      <c r="AA115" s="237">
        <f>SUM(AA105:AA114)</f>
        <v>0</v>
      </c>
      <c r="AB115" s="218"/>
      <c r="AC115" s="200">
        <f>SUM(AC105:AC114)</f>
        <v>0</v>
      </c>
      <c r="AD115" s="218"/>
      <c r="AE115" s="235">
        <f>SUM(AE105:AE114)</f>
        <v>0</v>
      </c>
      <c r="AF115" s="218"/>
      <c r="AG115" s="200">
        <f>SUM(AG105:AG114)</f>
        <v>0</v>
      </c>
      <c r="AH115" s="218"/>
      <c r="AI115" s="235">
        <f>SUM(AI105:AI114)</f>
        <v>0</v>
      </c>
      <c r="AJ115" s="218"/>
      <c r="AK115" s="200">
        <f>SUM(AK105:AK114)</f>
        <v>0</v>
      </c>
      <c r="AL115" s="218"/>
      <c r="AM115" s="235">
        <f>SUM(AM105:AM114)</f>
        <v>0</v>
      </c>
      <c r="AN115" s="110"/>
      <c r="AO115" s="200">
        <f>SUM(AO105:AO114)</f>
        <v>0</v>
      </c>
      <c r="AP115" s="218"/>
      <c r="AQ115" s="235">
        <f>SUM(AQ105:AQ114)</f>
        <v>0</v>
      </c>
      <c r="AR115" s="218"/>
      <c r="AS115" s="200">
        <f>SUM(AS105:AS114)</f>
        <v>0</v>
      </c>
      <c r="AT115" s="218"/>
      <c r="AU115" s="235">
        <f>SUM(AU105:AU114)</f>
        <v>0</v>
      </c>
      <c r="AV115" s="218"/>
      <c r="AW115" s="200">
        <f>SUM(AW105:AW114)</f>
        <v>0</v>
      </c>
      <c r="AX115" s="218"/>
      <c r="AY115" s="235">
        <f>SUM(AY105:AY114)</f>
        <v>0</v>
      </c>
      <c r="AZ115" s="218"/>
      <c r="BA115" s="200">
        <f>SUM(BA105:BA114)</f>
        <v>0</v>
      </c>
      <c r="BB115" s="218"/>
      <c r="BC115" s="235">
        <f>SUM(BC105:BC114)</f>
        <v>0</v>
      </c>
      <c r="BD115" s="218"/>
      <c r="BE115" s="200">
        <f>SUM(BE105:BE114)</f>
        <v>0</v>
      </c>
      <c r="BF115" s="218"/>
      <c r="BG115" s="235">
        <f>SUM(BG105:BG114)</f>
        <v>0</v>
      </c>
      <c r="BH115" s="218"/>
      <c r="BI115" s="200">
        <f>SUM(BI105:BI114)</f>
        <v>0</v>
      </c>
      <c r="BJ115" s="218"/>
      <c r="BK115" s="235">
        <f>SUM(BK105:BK114)</f>
        <v>0</v>
      </c>
      <c r="BL115" s="218"/>
      <c r="BM115" s="200">
        <f>SUM(BM105:BM114)</f>
        <v>0</v>
      </c>
      <c r="BN115" s="218"/>
      <c r="BO115" s="235">
        <f>SUM(BO105:BO114)</f>
        <v>0</v>
      </c>
      <c r="BP115" s="218"/>
      <c r="BQ115" s="200">
        <f>SUM(BQ105:BQ114)</f>
        <v>0</v>
      </c>
      <c r="BR115" s="218"/>
      <c r="BS115" s="235">
        <f>SUM(BS105:BS114)</f>
        <v>0</v>
      </c>
      <c r="BT115" s="218"/>
      <c r="BU115" s="200">
        <f>SUM(BU105:BU114)</f>
        <v>0</v>
      </c>
      <c r="BV115" s="218"/>
      <c r="BW115" s="235">
        <f>SUM(BW105:BW114)</f>
        <v>0</v>
      </c>
      <c r="BX115" s="218"/>
      <c r="BY115" s="200">
        <f>SUM(BY105:BY114)</f>
        <v>0</v>
      </c>
      <c r="BZ115" s="218"/>
      <c r="CA115" s="235">
        <f>SUM(CA105:CA114)</f>
        <v>0</v>
      </c>
      <c r="CB115" s="218"/>
      <c r="CC115" s="200">
        <f>SUM(CC105:CC114)</f>
        <v>0</v>
      </c>
      <c r="CD115" s="482"/>
      <c r="CE115" s="192">
        <f>SUM(CE105:CE114)</f>
        <v>0</v>
      </c>
      <c r="CF115" s="482"/>
      <c r="CG115" s="193">
        <f>SUM(CG105:CG114)</f>
        <v>0</v>
      </c>
      <c r="CH115" s="482"/>
      <c r="CI115" s="192">
        <f>SUM(CI105:CI114)</f>
        <v>0</v>
      </c>
      <c r="CJ115" s="218"/>
      <c r="CK115" s="200">
        <f>SUM(CK105:CK114)</f>
        <v>0</v>
      </c>
      <c r="CL115" s="218"/>
      <c r="CM115" s="235">
        <f>SUM(CM105:CM114)</f>
        <v>0</v>
      </c>
      <c r="CN115" s="218"/>
      <c r="CO115" s="200">
        <f>SUM(CO105:CO114)</f>
        <v>0</v>
      </c>
      <c r="CP115" s="218"/>
      <c r="CQ115" s="235">
        <f>SUM(CQ105:CQ114)</f>
        <v>0</v>
      </c>
      <c r="CR115" s="218"/>
      <c r="CS115" s="193">
        <f>SUM(CS105:CS114)</f>
        <v>0</v>
      </c>
      <c r="CT115" s="218"/>
      <c r="CU115" s="192">
        <f>SUM(CU105:CU114)</f>
        <v>0</v>
      </c>
      <c r="CV115" s="218"/>
      <c r="CW115" s="193">
        <f>SUM(CW105:CW114)</f>
        <v>0</v>
      </c>
      <c r="CX115" s="218"/>
      <c r="CY115" s="192">
        <f>SUM(CY105:CY114)</f>
        <v>0</v>
      </c>
      <c r="CZ115" s="218"/>
      <c r="DA115" s="193">
        <f>SUM(DA105:DA114)</f>
        <v>0</v>
      </c>
      <c r="DB115" s="218"/>
      <c r="DC115" s="192">
        <f>SUM(DC105:DC114)</f>
        <v>0</v>
      </c>
      <c r="DD115" s="218"/>
      <c r="DE115" s="238">
        <f>SUM(DE105:DE114)</f>
        <v>0</v>
      </c>
      <c r="DF115" s="218"/>
      <c r="DG115" s="192">
        <f>SUM(DG105:DG114)</f>
        <v>0</v>
      </c>
      <c r="DH115" s="218"/>
      <c r="DI115" s="200">
        <f>SUM(DI105:DI114)</f>
        <v>0</v>
      </c>
      <c r="DJ115" s="218"/>
      <c r="DK115" s="235">
        <f>SUM(DK105:DK114)</f>
        <v>0</v>
      </c>
      <c r="DL115" s="218"/>
      <c r="DM115" s="200">
        <f>SUM(DM105:DM114)</f>
        <v>0</v>
      </c>
      <c r="DN115" s="218"/>
      <c r="DO115" s="235">
        <f>SUM(DO105:DO114)</f>
        <v>0</v>
      </c>
      <c r="DP115" s="218"/>
      <c r="DQ115" s="200">
        <f>SUM(DQ105:DQ114)</f>
        <v>0</v>
      </c>
      <c r="DR115" s="218"/>
      <c r="DS115" s="235">
        <f>SUM(DS105:DS114)</f>
        <v>0</v>
      </c>
      <c r="DT115" s="218"/>
      <c r="DU115" s="200">
        <f>SUM(DU105:DU114)</f>
        <v>0</v>
      </c>
      <c r="DV115" s="218"/>
      <c r="DW115" s="235">
        <f>SUM(DW105:DW114)</f>
        <v>0</v>
      </c>
      <c r="DX115" s="218"/>
      <c r="DY115" s="200">
        <f>SUM(DY105:DY114)</f>
        <v>0</v>
      </c>
      <c r="DZ115" s="218"/>
      <c r="EA115" s="235">
        <f>SUM(EA105:EA114)</f>
        <v>0</v>
      </c>
      <c r="EB115" s="218"/>
      <c r="EC115" s="200">
        <f>SUM(EC105:EC114)</f>
        <v>0</v>
      </c>
      <c r="ED115" s="218"/>
      <c r="EE115" s="235">
        <f>SUM(EE105:EE114)</f>
        <v>0</v>
      </c>
      <c r="EF115" s="218"/>
      <c r="EG115" s="200">
        <f>SUM(EG105:EG114)</f>
        <v>0</v>
      </c>
      <c r="EH115" s="218"/>
      <c r="EI115" s="235">
        <f>SUM(EI105:EI114)</f>
        <v>0</v>
      </c>
      <c r="EJ115" s="218"/>
      <c r="EK115" s="200">
        <f>SUM(EK105:EK114)</f>
        <v>0</v>
      </c>
      <c r="EL115" s="218"/>
      <c r="EM115" s="235">
        <f>SUM(EM105:EM114)</f>
        <v>0</v>
      </c>
      <c r="EN115" s="218"/>
      <c r="EO115" s="200">
        <f>SUM(EO105:EO114)</f>
        <v>0</v>
      </c>
      <c r="EP115" s="218"/>
      <c r="EQ115" s="235">
        <f>SUM(EQ105:EQ114)</f>
        <v>0</v>
      </c>
      <c r="ER115" s="218"/>
      <c r="ES115" s="193">
        <f>SUM(ES105:ES114)</f>
        <v>0</v>
      </c>
      <c r="ET115" s="218"/>
      <c r="EU115" s="192">
        <f>SUM(EU105:EU114)</f>
        <v>0</v>
      </c>
      <c r="EV115" s="218"/>
      <c r="EW115" s="239">
        <f>SUM(EW105:EW114)</f>
        <v>0</v>
      </c>
      <c r="EX115" s="218"/>
      <c r="EY115" s="235">
        <f>SUM(EY105:EY114)</f>
        <v>0</v>
      </c>
      <c r="EZ115" s="218"/>
      <c r="FA115" s="240">
        <f>SUM(FA105:FA114)</f>
        <v>0</v>
      </c>
      <c r="FB115" s="218"/>
      <c r="FC115" s="241">
        <f>SUM(FC105:FC114)</f>
        <v>0</v>
      </c>
      <c r="FD115" s="218"/>
      <c r="FE115" s="240">
        <f>SUM(FE105:FE114)</f>
        <v>0</v>
      </c>
      <c r="FF115" s="218"/>
      <c r="FG115" s="241">
        <f>SUM(FG105:FG114)</f>
        <v>0</v>
      </c>
      <c r="FH115" s="218"/>
      <c r="FI115" s="240">
        <f>SUM(FI105:FI114)</f>
        <v>0</v>
      </c>
      <c r="FJ115" s="218"/>
      <c r="FK115" s="192">
        <f>SUM(FK105:FK114)</f>
        <v>0</v>
      </c>
    </row>
    <row r="116" spans="1:168" s="3" customFormat="1" ht="18" customHeight="1" x14ac:dyDescent="0.25">
      <c r="A116" s="12"/>
      <c r="B116" s="654"/>
      <c r="C116" s="655"/>
      <c r="D116" s="634"/>
      <c r="E116" s="209"/>
      <c r="F116" s="209"/>
      <c r="G116" s="209"/>
      <c r="H116" s="209"/>
      <c r="I116" s="209"/>
      <c r="J116" s="209"/>
      <c r="K116" s="619"/>
      <c r="L116" s="209"/>
      <c r="M116" s="209"/>
      <c r="N116" s="209"/>
      <c r="O116" s="209"/>
      <c r="P116" s="209"/>
      <c r="Q116" s="209"/>
      <c r="R116" s="209"/>
      <c r="S116" s="209"/>
      <c r="T116" s="209"/>
      <c r="U116" s="209"/>
      <c r="V116" s="209"/>
      <c r="W116" s="209"/>
      <c r="X116" s="209"/>
      <c r="Y116" s="209"/>
      <c r="Z116" s="209"/>
      <c r="AA116" s="209"/>
      <c r="AB116" s="209"/>
      <c r="AC116" s="209"/>
      <c r="AD116" s="209"/>
      <c r="AE116" s="242"/>
      <c r="AF116" s="209"/>
      <c r="AG116" s="209"/>
      <c r="AH116" s="209"/>
      <c r="AI116" s="242"/>
      <c r="AJ116" s="209"/>
      <c r="AK116" s="209"/>
      <c r="AL116" s="209"/>
      <c r="AM116" s="242"/>
      <c r="AN116" s="209"/>
      <c r="AO116" s="209"/>
      <c r="AP116" s="209"/>
      <c r="AQ116" s="242"/>
      <c r="AR116" s="209"/>
      <c r="AS116" s="209"/>
      <c r="AT116" s="209"/>
      <c r="AU116" s="242"/>
      <c r="AV116" s="209"/>
      <c r="AW116" s="209"/>
      <c r="AX116" s="209"/>
      <c r="AY116" s="242"/>
      <c r="AZ116" s="209"/>
      <c r="BA116" s="209"/>
      <c r="BB116" s="209"/>
      <c r="BC116" s="242"/>
      <c r="BD116" s="209"/>
      <c r="BE116" s="209"/>
      <c r="BF116" s="209"/>
      <c r="BG116" s="242"/>
      <c r="BH116" s="209"/>
      <c r="BI116" s="209"/>
      <c r="BJ116" s="209"/>
      <c r="BK116" s="242"/>
      <c r="BL116" s="209"/>
      <c r="BM116" s="209"/>
      <c r="BN116" s="209"/>
      <c r="BO116" s="242"/>
      <c r="BP116" s="209"/>
      <c r="BQ116" s="209"/>
      <c r="BR116" s="209"/>
      <c r="BS116" s="242"/>
      <c r="BT116" s="209"/>
      <c r="BU116" s="209"/>
      <c r="BV116" s="209"/>
      <c r="BW116" s="242"/>
      <c r="BX116" s="209"/>
      <c r="BY116" s="209"/>
      <c r="BZ116" s="209"/>
      <c r="CA116" s="242"/>
      <c r="CB116" s="209"/>
      <c r="CC116" s="209"/>
      <c r="CD116" s="209"/>
      <c r="CE116" s="242"/>
      <c r="CF116" s="209"/>
      <c r="CG116" s="209"/>
      <c r="CH116" s="209"/>
      <c r="CI116" s="242"/>
      <c r="CJ116" s="209"/>
      <c r="CK116" s="209"/>
      <c r="CL116" s="209"/>
      <c r="CM116" s="242"/>
      <c r="CN116" s="209"/>
      <c r="CO116" s="209"/>
      <c r="CP116" s="209"/>
      <c r="CQ116" s="242"/>
      <c r="CR116" s="209"/>
      <c r="CS116" s="242"/>
      <c r="CT116" s="209"/>
      <c r="CU116" s="242"/>
      <c r="CV116" s="209"/>
      <c r="CW116" s="242"/>
      <c r="CX116" s="209"/>
      <c r="CY116" s="242"/>
      <c r="CZ116" s="209"/>
      <c r="DA116" s="242"/>
      <c r="DB116" s="209"/>
      <c r="DC116" s="242"/>
      <c r="DD116" s="209"/>
      <c r="DE116" s="242"/>
      <c r="DF116" s="209"/>
      <c r="DG116" s="242"/>
      <c r="DH116" s="209"/>
      <c r="DI116" s="242"/>
      <c r="DJ116" s="209"/>
      <c r="DK116" s="242"/>
      <c r="DL116" s="209"/>
      <c r="DM116" s="242"/>
      <c r="DN116" s="209"/>
      <c r="DO116" s="242"/>
      <c r="DP116" s="209"/>
      <c r="DQ116" s="242"/>
      <c r="DR116" s="209"/>
      <c r="DS116" s="324"/>
      <c r="DT116" s="209"/>
      <c r="DU116" s="242"/>
      <c r="DV116" s="209"/>
      <c r="DW116" s="324"/>
      <c r="DX116" s="209"/>
      <c r="DY116" s="242"/>
      <c r="DZ116" s="209"/>
      <c r="EA116" s="324"/>
      <c r="EB116" s="209"/>
      <c r="EC116" s="242"/>
      <c r="ED116" s="209"/>
      <c r="EE116" s="324"/>
      <c r="EF116" s="209"/>
      <c r="EG116" s="242"/>
      <c r="EH116" s="209"/>
      <c r="EI116" s="324"/>
      <c r="EJ116" s="209"/>
      <c r="EK116" s="242"/>
      <c r="EL116" s="209"/>
      <c r="EM116" s="324"/>
      <c r="EN116" s="209"/>
      <c r="EO116" s="242"/>
      <c r="EP116" s="209"/>
      <c r="EQ116" s="324"/>
      <c r="ER116" s="209"/>
      <c r="ES116" s="242"/>
      <c r="ET116" s="209"/>
      <c r="EU116" s="242"/>
      <c r="EV116" s="209"/>
      <c r="EW116" s="211"/>
      <c r="EX116" s="209"/>
      <c r="EY116" s="211"/>
      <c r="EZ116" s="209"/>
      <c r="FA116" s="211"/>
      <c r="FB116" s="209"/>
      <c r="FC116" s="211"/>
      <c r="FD116" s="209"/>
      <c r="FE116" s="211"/>
      <c r="FF116" s="209"/>
      <c r="FG116" s="211"/>
      <c r="FH116" s="209"/>
      <c r="FI116" s="211"/>
      <c r="FJ116" s="209"/>
      <c r="FK116" s="208"/>
    </row>
    <row r="117" spans="1:168" s="3" customFormat="1" ht="18" customHeight="1" x14ac:dyDescent="0.25">
      <c r="A117" s="62" t="s">
        <v>6</v>
      </c>
      <c r="B117" s="635"/>
      <c r="C117" s="636"/>
      <c r="D117" s="637"/>
      <c r="E117" s="193">
        <f>E102-E115</f>
        <v>0</v>
      </c>
      <c r="F117" s="243"/>
      <c r="G117" s="192">
        <f>G102-G115</f>
        <v>0</v>
      </c>
      <c r="H117" s="243"/>
      <c r="I117" s="193">
        <f>I102-I115</f>
        <v>0</v>
      </c>
      <c r="J117" s="243"/>
      <c r="K117" s="192">
        <f>K102-K115</f>
        <v>0</v>
      </c>
      <c r="L117" s="243"/>
      <c r="M117" s="193">
        <f>M102-M115</f>
        <v>0</v>
      </c>
      <c r="N117" s="243"/>
      <c r="O117" s="192">
        <f>O102-O115</f>
        <v>0</v>
      </c>
      <c r="P117" s="243"/>
      <c r="Q117" s="193">
        <f>Q102-Q115</f>
        <v>0</v>
      </c>
      <c r="R117" s="243"/>
      <c r="S117" s="192">
        <f>S102-S115</f>
        <v>0</v>
      </c>
      <c r="T117" s="243"/>
      <c r="U117" s="193">
        <f>U102-U115</f>
        <v>0</v>
      </c>
      <c r="V117" s="243"/>
      <c r="W117" s="192">
        <f>W102-W115</f>
        <v>0</v>
      </c>
      <c r="X117" s="243"/>
      <c r="Y117" s="193">
        <f>Y102-Y115</f>
        <v>0</v>
      </c>
      <c r="Z117" s="243"/>
      <c r="AA117" s="192">
        <f>AA102-AA115</f>
        <v>0</v>
      </c>
      <c r="AB117" s="243"/>
      <c r="AC117" s="193">
        <f>AC102-AC115</f>
        <v>0</v>
      </c>
      <c r="AD117" s="243"/>
      <c r="AE117" s="192">
        <f>AE102-AE115</f>
        <v>0</v>
      </c>
      <c r="AF117" s="243"/>
      <c r="AG117" s="193">
        <f>AG102-AG115</f>
        <v>0</v>
      </c>
      <c r="AH117" s="243"/>
      <c r="AI117" s="192">
        <f>AI102-AI115</f>
        <v>0</v>
      </c>
      <c r="AJ117" s="243"/>
      <c r="AK117" s="193">
        <f>AK102-AK115</f>
        <v>0</v>
      </c>
      <c r="AL117" s="243"/>
      <c r="AM117" s="192">
        <f>AM102-AM115</f>
        <v>0</v>
      </c>
      <c r="AN117" s="243"/>
      <c r="AO117" s="193">
        <f>AO102-AO115</f>
        <v>0</v>
      </c>
      <c r="AP117" s="243"/>
      <c r="AQ117" s="192">
        <f>AQ102-AQ115</f>
        <v>0</v>
      </c>
      <c r="AR117" s="243"/>
      <c r="AS117" s="193">
        <f>AS102-AS115</f>
        <v>0</v>
      </c>
      <c r="AT117" s="243"/>
      <c r="AU117" s="192">
        <f>AU102-AU115</f>
        <v>0</v>
      </c>
      <c r="AV117" s="243"/>
      <c r="AW117" s="193">
        <f>AW102-AW115</f>
        <v>0</v>
      </c>
      <c r="AX117" s="243"/>
      <c r="AY117" s="192">
        <f>AY102-AY115</f>
        <v>0</v>
      </c>
      <c r="AZ117" s="243"/>
      <c r="BA117" s="193">
        <f>BA102-BA115</f>
        <v>0</v>
      </c>
      <c r="BB117" s="243"/>
      <c r="BC117" s="192">
        <f>BC102-BC115</f>
        <v>0</v>
      </c>
      <c r="BD117" s="243"/>
      <c r="BE117" s="193">
        <f>BE102-BE115</f>
        <v>0</v>
      </c>
      <c r="BF117" s="243"/>
      <c r="BG117" s="192">
        <f>BG102-BG115</f>
        <v>0</v>
      </c>
      <c r="BH117" s="243"/>
      <c r="BI117" s="193">
        <f>BI102-BI115</f>
        <v>0</v>
      </c>
      <c r="BJ117" s="243"/>
      <c r="BK117" s="192">
        <f>BK102-BK115</f>
        <v>0</v>
      </c>
      <c r="BL117" s="243"/>
      <c r="BM117" s="193">
        <f>BM102-BM115</f>
        <v>0</v>
      </c>
      <c r="BN117" s="243"/>
      <c r="BO117" s="192">
        <f>BO102-BO115</f>
        <v>0</v>
      </c>
      <c r="BP117" s="243"/>
      <c r="BQ117" s="193">
        <f>BQ102-BQ115</f>
        <v>0</v>
      </c>
      <c r="BR117" s="243"/>
      <c r="BS117" s="192">
        <f>BS102-BS115</f>
        <v>0</v>
      </c>
      <c r="BT117" s="243"/>
      <c r="BU117" s="193">
        <f>BU102-BU115</f>
        <v>0</v>
      </c>
      <c r="BV117" s="243"/>
      <c r="BW117" s="192">
        <f>BW102-BW115</f>
        <v>0</v>
      </c>
      <c r="BX117" s="243"/>
      <c r="BY117" s="193">
        <f>BY102-BY115</f>
        <v>0</v>
      </c>
      <c r="BZ117" s="243"/>
      <c r="CA117" s="192">
        <f>CA102-CA115</f>
        <v>0</v>
      </c>
      <c r="CB117" s="243"/>
      <c r="CC117" s="193">
        <f>CC102-CC115</f>
        <v>0</v>
      </c>
      <c r="CD117" s="243"/>
      <c r="CE117" s="192">
        <f>CE102-CE115</f>
        <v>0</v>
      </c>
      <c r="CF117" s="243"/>
      <c r="CG117" s="193">
        <f>CG102-CG115</f>
        <v>0</v>
      </c>
      <c r="CH117" s="243"/>
      <c r="CI117" s="192">
        <f>CI102-CI115</f>
        <v>0</v>
      </c>
      <c r="CJ117" s="243"/>
      <c r="CK117" s="193">
        <f>CK102-CK115</f>
        <v>0</v>
      </c>
      <c r="CL117" s="243"/>
      <c r="CM117" s="192">
        <f>CM102-CM115</f>
        <v>0</v>
      </c>
      <c r="CN117" s="243"/>
      <c r="CO117" s="193">
        <f>CO102-CO115</f>
        <v>0</v>
      </c>
      <c r="CP117" s="243"/>
      <c r="CQ117" s="192">
        <f>CQ102-CQ115</f>
        <v>0</v>
      </c>
      <c r="CR117" s="243"/>
      <c r="CS117" s="193">
        <f>CS102-CS115</f>
        <v>0</v>
      </c>
      <c r="CT117" s="243"/>
      <c r="CU117" s="192">
        <f>CU102-CU115</f>
        <v>0</v>
      </c>
      <c r="CV117" s="243"/>
      <c r="CW117" s="193">
        <f>CW102-CW115</f>
        <v>0</v>
      </c>
      <c r="CX117" s="243"/>
      <c r="CY117" s="192">
        <f>CY102-CY115</f>
        <v>0</v>
      </c>
      <c r="CZ117" s="243"/>
      <c r="DA117" s="193">
        <f>DA102-DA115</f>
        <v>0</v>
      </c>
      <c r="DB117" s="243"/>
      <c r="DC117" s="192">
        <f>DC102-DC115</f>
        <v>0</v>
      </c>
      <c r="DD117" s="243"/>
      <c r="DE117" s="193">
        <f>DE102-DE115</f>
        <v>0</v>
      </c>
      <c r="DF117" s="243"/>
      <c r="DG117" s="192">
        <f>DG102-DG115</f>
        <v>0</v>
      </c>
      <c r="DH117" s="243"/>
      <c r="DI117" s="193">
        <f>DI102-DI115</f>
        <v>0</v>
      </c>
      <c r="DJ117" s="243"/>
      <c r="DK117" s="192">
        <f>DK102-DK115</f>
        <v>0</v>
      </c>
      <c r="DL117" s="243"/>
      <c r="DM117" s="193">
        <f>DM102-DM115</f>
        <v>0</v>
      </c>
      <c r="DN117" s="243"/>
      <c r="DO117" s="192">
        <f>DO102-DO115</f>
        <v>0</v>
      </c>
      <c r="DP117" s="243"/>
      <c r="DQ117" s="193">
        <f>DQ102-DQ115</f>
        <v>0</v>
      </c>
      <c r="DR117" s="243"/>
      <c r="DS117" s="192">
        <f>DS102-DS115</f>
        <v>0</v>
      </c>
      <c r="DT117" s="243"/>
      <c r="DU117" s="193">
        <f>DU102-DU115</f>
        <v>0</v>
      </c>
      <c r="DV117" s="243"/>
      <c r="DW117" s="192">
        <f>DW102-DW115</f>
        <v>0</v>
      </c>
      <c r="DX117" s="243"/>
      <c r="DY117" s="193">
        <f>DY102-DY115</f>
        <v>0</v>
      </c>
      <c r="DZ117" s="243"/>
      <c r="EA117" s="192">
        <f>EA102-EA115</f>
        <v>0</v>
      </c>
      <c r="EB117" s="243"/>
      <c r="EC117" s="193">
        <f>EC102-EC115</f>
        <v>0</v>
      </c>
      <c r="ED117" s="243"/>
      <c r="EE117" s="192">
        <f>EE102-EE115</f>
        <v>0</v>
      </c>
      <c r="EF117" s="243"/>
      <c r="EG117" s="193">
        <f>EG102-EG115</f>
        <v>0</v>
      </c>
      <c r="EH117" s="243"/>
      <c r="EI117" s="192">
        <f>EI102-EI115</f>
        <v>0</v>
      </c>
      <c r="EJ117" s="243"/>
      <c r="EK117" s="193">
        <f>EK102-EK115</f>
        <v>0</v>
      </c>
      <c r="EL117" s="243"/>
      <c r="EM117" s="192">
        <f>EM102-EM115</f>
        <v>0</v>
      </c>
      <c r="EN117" s="243"/>
      <c r="EO117" s="193">
        <f>EO102-EO115</f>
        <v>0</v>
      </c>
      <c r="EP117" s="243"/>
      <c r="EQ117" s="192">
        <f>EQ102-EQ115</f>
        <v>0</v>
      </c>
      <c r="ER117" s="243"/>
      <c r="ES117" s="193">
        <f>ES102-ES115</f>
        <v>0</v>
      </c>
      <c r="ET117" s="243"/>
      <c r="EU117" s="192">
        <f>EU102-EU115</f>
        <v>0</v>
      </c>
      <c r="EV117" s="243"/>
      <c r="EW117" s="193">
        <f>EW102-EW115</f>
        <v>0</v>
      </c>
      <c r="EX117" s="243"/>
      <c r="EY117" s="192">
        <f>EY102-EY115</f>
        <v>0</v>
      </c>
      <c r="EZ117" s="243"/>
      <c r="FA117" s="193">
        <f>FA102-FA115</f>
        <v>0</v>
      </c>
      <c r="FB117" s="243"/>
      <c r="FC117" s="192">
        <f>FC102-FC115</f>
        <v>0</v>
      </c>
      <c r="FD117" s="243"/>
      <c r="FE117" s="193">
        <f>FE102-FE115</f>
        <v>0</v>
      </c>
      <c r="FF117" s="243"/>
      <c r="FG117" s="192">
        <f>FG102-FG115</f>
        <v>0</v>
      </c>
      <c r="FH117" s="243"/>
      <c r="FI117" s="193">
        <f>FI102-FI115</f>
        <v>0</v>
      </c>
      <c r="FJ117" s="243"/>
      <c r="FK117" s="192">
        <f>FK102-FK115</f>
        <v>0</v>
      </c>
    </row>
    <row r="118" spans="1:168" ht="30" customHeight="1" x14ac:dyDescent="0.3">
      <c r="A118" s="912" t="s">
        <v>281</v>
      </c>
      <c r="B118" s="636"/>
      <c r="C118" s="636"/>
      <c r="D118" s="636"/>
      <c r="E118" s="636"/>
      <c r="F118" s="636"/>
      <c r="G118" s="636"/>
      <c r="H118" s="636"/>
      <c r="I118" s="636"/>
      <c r="J118" s="636"/>
      <c r="K118" s="636"/>
      <c r="L118" s="636"/>
      <c r="M118" s="636"/>
      <c r="N118" s="10"/>
      <c r="O118" s="64"/>
      <c r="P118" s="10"/>
      <c r="Q118" s="64"/>
      <c r="R118" s="10"/>
      <c r="S118" s="64"/>
      <c r="T118" s="10"/>
      <c r="U118" s="145"/>
      <c r="V118" s="10"/>
      <c r="W118" s="64"/>
      <c r="X118" s="10"/>
      <c r="Y118" s="64"/>
      <c r="Z118" s="10"/>
      <c r="AA118" s="64"/>
      <c r="AB118" s="10"/>
      <c r="AC118" s="64"/>
      <c r="AD118" s="10"/>
      <c r="AE118" s="64"/>
      <c r="AF118" s="10"/>
      <c r="AG118" s="64"/>
      <c r="AH118" s="10"/>
      <c r="AI118" s="64"/>
      <c r="AJ118" s="10"/>
      <c r="AK118" s="64"/>
      <c r="AL118" s="10"/>
      <c r="AM118" s="64"/>
      <c r="AN118" s="10"/>
      <c r="AO118" s="64"/>
      <c r="AP118" s="10"/>
      <c r="AQ118" s="64"/>
      <c r="AR118" s="10"/>
      <c r="AS118" s="64"/>
      <c r="AT118" s="10"/>
      <c r="AU118" s="64"/>
      <c r="AV118" s="10"/>
      <c r="AW118" s="64"/>
      <c r="AX118" s="10"/>
      <c r="AY118" s="64"/>
      <c r="AZ118" s="10"/>
      <c r="BA118" s="64"/>
      <c r="BB118" s="10"/>
      <c r="BC118" s="64"/>
      <c r="BD118" s="10"/>
      <c r="BE118" s="64"/>
      <c r="BF118" s="10"/>
      <c r="BG118" s="64"/>
      <c r="BH118" s="10"/>
      <c r="BI118" s="64"/>
      <c r="BJ118" s="10"/>
      <c r="BK118" s="64"/>
      <c r="BL118" s="10"/>
      <c r="BM118" s="64"/>
      <c r="BN118" s="10"/>
      <c r="BO118" s="64"/>
      <c r="BP118" s="10"/>
      <c r="BQ118" s="64"/>
      <c r="BR118" s="10"/>
      <c r="BS118" s="64"/>
      <c r="BT118" s="10"/>
      <c r="BU118" s="64"/>
      <c r="BV118" s="10"/>
      <c r="BW118" s="64"/>
      <c r="BX118" s="10"/>
      <c r="BY118" s="64"/>
      <c r="BZ118" s="10"/>
      <c r="CA118" s="64"/>
      <c r="CB118" s="10"/>
      <c r="CC118" s="64"/>
      <c r="CD118" s="10"/>
      <c r="CE118" s="64"/>
      <c r="CF118" s="10"/>
      <c r="CG118" s="64"/>
      <c r="CH118" s="10"/>
      <c r="CI118" s="64"/>
      <c r="CJ118" s="10"/>
      <c r="CK118" s="64"/>
      <c r="CL118" s="10"/>
      <c r="CM118" s="64"/>
      <c r="CN118" s="10"/>
      <c r="CO118" s="64"/>
      <c r="CP118" s="10"/>
      <c r="CQ118" s="64"/>
      <c r="CR118" s="10"/>
      <c r="CS118" s="64"/>
      <c r="CT118" s="10"/>
      <c r="CU118" s="64"/>
      <c r="CV118" s="10"/>
      <c r="CW118" s="64"/>
      <c r="CX118" s="10"/>
      <c r="CY118" s="64"/>
      <c r="CZ118" s="10"/>
      <c r="DA118" s="64"/>
      <c r="DB118" s="10"/>
      <c r="DC118" s="64"/>
      <c r="DD118" s="10"/>
      <c r="DE118" s="64"/>
      <c r="DF118" s="10"/>
      <c r="DG118" s="64"/>
      <c r="DH118" s="10"/>
      <c r="DI118" s="64"/>
      <c r="DJ118" s="10"/>
      <c r="DK118" s="64"/>
      <c r="DL118" s="10"/>
      <c r="DM118" s="64"/>
      <c r="DN118" s="10"/>
      <c r="DO118" s="64"/>
      <c r="DP118" s="10"/>
      <c r="DQ118" s="64"/>
      <c r="DR118" s="10"/>
      <c r="DS118" s="64"/>
      <c r="DT118" s="10"/>
      <c r="DU118" s="64"/>
      <c r="DV118" s="10"/>
      <c r="DW118" s="64"/>
      <c r="DX118" s="10"/>
      <c r="DY118" s="64"/>
      <c r="DZ118" s="10"/>
      <c r="EA118" s="64"/>
      <c r="EB118" s="10"/>
      <c r="EC118" s="64"/>
      <c r="ED118" s="10"/>
      <c r="EE118" s="64"/>
      <c r="EF118" s="10"/>
      <c r="EG118" s="64"/>
      <c r="EH118" s="10"/>
      <c r="EI118" s="64"/>
      <c r="EJ118" s="10"/>
      <c r="EK118" s="64"/>
      <c r="EL118" s="10"/>
      <c r="EM118" s="64"/>
      <c r="EN118" s="10"/>
      <c r="EO118" s="64"/>
      <c r="EP118" s="10"/>
      <c r="EQ118" s="64"/>
      <c r="ER118" s="10"/>
      <c r="ES118" s="64"/>
      <c r="ET118" s="10"/>
      <c r="EU118" s="64"/>
      <c r="EV118" s="10"/>
      <c r="EW118" s="64"/>
      <c r="EX118" s="10"/>
      <c r="EY118" s="64"/>
      <c r="EZ118" s="10"/>
      <c r="FA118" s="64"/>
      <c r="FB118" s="10"/>
      <c r="FC118" s="64"/>
      <c r="FD118" s="10"/>
      <c r="FE118" s="64"/>
      <c r="FF118" s="10"/>
      <c r="FG118" s="64"/>
      <c r="FH118" s="10"/>
      <c r="FI118" s="64"/>
      <c r="FJ118" s="10"/>
      <c r="FK118" s="64"/>
      <c r="FL118" s="920"/>
    </row>
    <row r="119" spans="1:168" s="3" customFormat="1" ht="18" hidden="1" customHeight="1" x14ac:dyDescent="0.25">
      <c r="A119" s="65" t="s">
        <v>28</v>
      </c>
      <c r="B119" s="65"/>
      <c r="C119" s="657"/>
      <c r="D119" s="65"/>
      <c r="E119" s="909"/>
      <c r="F119" s="65"/>
      <c r="G119" s="61"/>
      <c r="H119" s="65"/>
      <c r="I119" s="899"/>
      <c r="J119" s="65"/>
      <c r="K119" s="66"/>
      <c r="L119" s="65"/>
      <c r="M119" s="61"/>
      <c r="N119" s="65"/>
      <c r="O119" s="61"/>
      <c r="P119" s="65"/>
      <c r="Q119" s="61"/>
      <c r="R119" s="65"/>
      <c r="S119" s="61"/>
      <c r="T119" s="658"/>
      <c r="U119" s="659"/>
      <c r="V119" s="658"/>
      <c r="W119" s="61"/>
      <c r="X119" s="658"/>
      <c r="Y119" s="61"/>
      <c r="Z119" s="658"/>
      <c r="AA119" s="61"/>
      <c r="AB119" s="658"/>
      <c r="AC119" s="61"/>
      <c r="AD119" s="658"/>
      <c r="AE119" s="61"/>
      <c r="AF119" s="658"/>
      <c r="AG119" s="61"/>
      <c r="AH119" s="658"/>
      <c r="AI119" s="61"/>
      <c r="AJ119" s="658"/>
      <c r="AK119" s="61"/>
      <c r="AL119" s="658"/>
      <c r="AM119" s="61"/>
      <c r="AN119" s="658"/>
      <c r="AO119" s="61"/>
      <c r="AP119" s="658"/>
      <c r="AQ119" s="61"/>
      <c r="AR119" s="658"/>
      <c r="AS119" s="61"/>
      <c r="AT119" s="658"/>
      <c r="AU119" s="61"/>
      <c r="AV119" s="658"/>
      <c r="AW119" s="61"/>
      <c r="AX119" s="658"/>
      <c r="AY119" s="61"/>
      <c r="AZ119" s="658"/>
      <c r="BA119" s="61"/>
      <c r="BB119" s="658"/>
      <c r="BC119" s="61"/>
      <c r="BD119" s="658"/>
      <c r="BE119" s="61"/>
      <c r="BF119" s="658"/>
      <c r="BG119" s="61"/>
      <c r="BH119" s="658"/>
      <c r="BI119" s="61"/>
      <c r="BJ119" s="658"/>
      <c r="BK119" s="61"/>
      <c r="BL119" s="658"/>
      <c r="BM119" s="61"/>
      <c r="BN119" s="658"/>
      <c r="BO119" s="61"/>
      <c r="BP119" s="658"/>
      <c r="BQ119" s="61"/>
      <c r="BR119" s="658"/>
      <c r="BS119" s="61"/>
      <c r="BT119" s="658"/>
      <c r="BU119" s="61"/>
      <c r="BV119" s="658"/>
      <c r="BW119" s="61"/>
      <c r="BX119" s="658"/>
      <c r="BY119" s="61"/>
      <c r="BZ119" s="658"/>
      <c r="CA119" s="61"/>
      <c r="CB119" s="658"/>
      <c r="CC119" s="61"/>
      <c r="CD119" s="658"/>
      <c r="CE119" s="61"/>
      <c r="CF119" s="658"/>
      <c r="CG119" s="61"/>
      <c r="CH119" s="658"/>
      <c r="CI119" s="61"/>
      <c r="CJ119" s="658"/>
      <c r="CK119" s="61"/>
      <c r="CL119" s="658"/>
      <c r="CM119" s="61"/>
      <c r="CN119" s="658"/>
      <c r="CO119" s="61"/>
      <c r="CP119" s="658"/>
      <c r="CQ119" s="61"/>
      <c r="CR119" s="65"/>
      <c r="CS119" s="61"/>
      <c r="CT119" s="65"/>
      <c r="CU119" s="61"/>
      <c r="CV119" s="65"/>
      <c r="CW119" s="61"/>
      <c r="CX119" s="65"/>
      <c r="CY119" s="660"/>
      <c r="CZ119" s="65"/>
      <c r="DA119" s="61"/>
      <c r="DB119" s="65"/>
      <c r="DC119" s="660"/>
      <c r="DD119" s="65"/>
      <c r="DE119" s="61"/>
      <c r="DF119" s="65"/>
      <c r="DG119" s="660"/>
      <c r="DH119" s="658"/>
      <c r="DI119" s="61"/>
      <c r="DJ119" s="658"/>
      <c r="DK119" s="61"/>
      <c r="DL119" s="658"/>
      <c r="DM119" s="61"/>
      <c r="DN119" s="658"/>
      <c r="DO119" s="61"/>
      <c r="DP119" s="658"/>
      <c r="DQ119" s="61"/>
      <c r="DR119" s="658"/>
      <c r="DS119" s="61"/>
      <c r="DT119" s="658"/>
      <c r="DU119" s="61"/>
      <c r="DV119" s="658"/>
      <c r="DW119" s="61"/>
      <c r="DX119" s="658"/>
      <c r="DY119" s="61"/>
      <c r="DZ119" s="658"/>
      <c r="EA119" s="61"/>
      <c r="EB119" s="658"/>
      <c r="EC119" s="61"/>
      <c r="ED119" s="658"/>
      <c r="EE119" s="61"/>
      <c r="EF119" s="658"/>
      <c r="EG119" s="61"/>
      <c r="EH119" s="658"/>
      <c r="EI119" s="61"/>
      <c r="EJ119" s="658"/>
      <c r="EK119" s="61"/>
      <c r="EL119" s="658"/>
      <c r="EM119" s="61"/>
      <c r="EN119" s="658"/>
      <c r="EO119" s="61"/>
      <c r="EP119" s="658"/>
      <c r="EQ119" s="61"/>
      <c r="ER119" s="65"/>
      <c r="ES119" s="61"/>
      <c r="ET119" s="65"/>
      <c r="EU119" s="61"/>
      <c r="EV119" s="65"/>
      <c r="EW119" s="61"/>
      <c r="EX119" s="65"/>
      <c r="EY119" s="61"/>
      <c r="EZ119" s="65"/>
      <c r="FA119" s="61"/>
      <c r="FB119" s="61"/>
      <c r="FC119" s="61"/>
      <c r="FD119" s="65"/>
      <c r="FE119" s="61"/>
      <c r="FF119" s="61"/>
      <c r="FG119" s="64"/>
      <c r="FH119" s="103"/>
      <c r="FI119" s="64"/>
      <c r="FJ119" s="12"/>
      <c r="FK119" s="12"/>
    </row>
    <row r="120" spans="1:168" s="3" customFormat="1" ht="18" hidden="1" customHeight="1" x14ac:dyDescent="0.25">
      <c r="A120" s="7" t="s">
        <v>18</v>
      </c>
      <c r="B120" s="74"/>
      <c r="C120" s="111"/>
      <c r="D120" s="74"/>
      <c r="E120" s="811"/>
      <c r="F120" s="74"/>
      <c r="G120" s="154"/>
      <c r="H120" s="661"/>
      <c r="I120" s="811"/>
      <c r="J120" s="661"/>
      <c r="K120" s="662"/>
      <c r="L120" s="661"/>
      <c r="M120" s="663"/>
      <c r="N120" s="661"/>
      <c r="O120" s="448"/>
      <c r="P120" s="87"/>
      <c r="Q120" s="87"/>
      <c r="R120" s="87"/>
      <c r="S120" s="87"/>
      <c r="T120" s="87"/>
      <c r="U120" s="319"/>
      <c r="V120" s="74"/>
      <c r="W120" s="87"/>
      <c r="X120" s="74"/>
      <c r="Y120" s="87"/>
      <c r="Z120" s="87"/>
      <c r="AA120" s="87"/>
      <c r="AB120" s="87"/>
      <c r="AC120" s="87"/>
      <c r="AD120" s="87"/>
      <c r="AE120" s="87"/>
      <c r="AF120" s="87"/>
      <c r="AG120" s="87"/>
      <c r="AH120" s="87"/>
      <c r="AI120" s="87"/>
      <c r="AJ120" s="87"/>
      <c r="AK120" s="87"/>
      <c r="AL120" s="87"/>
      <c r="AM120" s="87"/>
      <c r="AN120" s="87"/>
      <c r="AO120" s="87"/>
      <c r="AP120" s="87"/>
      <c r="AQ120" s="87"/>
      <c r="AR120" s="87"/>
      <c r="AS120" s="87"/>
      <c r="AT120" s="87"/>
      <c r="AU120" s="87"/>
      <c r="AV120" s="87"/>
      <c r="AW120" s="87"/>
      <c r="AX120" s="87"/>
      <c r="AY120" s="87"/>
      <c r="AZ120" s="87"/>
      <c r="BA120" s="87"/>
      <c r="BB120" s="87"/>
      <c r="BC120" s="87"/>
      <c r="BD120" s="87"/>
      <c r="BE120" s="87"/>
      <c r="BF120" s="87"/>
      <c r="BG120" s="87"/>
      <c r="BH120" s="87"/>
      <c r="BI120" s="87"/>
      <c r="BJ120" s="87"/>
      <c r="BK120" s="87"/>
      <c r="BL120" s="87"/>
      <c r="BM120" s="87"/>
      <c r="BN120" s="87"/>
      <c r="BO120" s="87"/>
      <c r="BP120" s="87"/>
      <c r="BQ120" s="87"/>
      <c r="BR120" s="87"/>
      <c r="BS120" s="87"/>
      <c r="BT120" s="87"/>
      <c r="BU120" s="87"/>
      <c r="BV120" s="87"/>
      <c r="BW120" s="87"/>
      <c r="BX120" s="87"/>
      <c r="BY120" s="87"/>
      <c r="BZ120" s="87"/>
      <c r="CA120" s="87"/>
      <c r="CB120" s="87"/>
      <c r="CC120" s="87"/>
      <c r="CD120" s="87"/>
      <c r="CE120" s="87"/>
      <c r="CF120" s="87"/>
      <c r="CG120" s="87"/>
      <c r="CH120" s="87"/>
      <c r="CI120" s="87"/>
      <c r="CJ120" s="87"/>
      <c r="CK120" s="87"/>
      <c r="CL120" s="87"/>
      <c r="CM120" s="87"/>
      <c r="CN120" s="87"/>
      <c r="CO120" s="87"/>
      <c r="CP120" s="87"/>
      <c r="CQ120" s="87"/>
      <c r="CR120" s="74"/>
      <c r="CS120" s="186">
        <f>E120+I120+M120+U120+Y120+AC120+Q120+AG120+AK120+AO120+AS120+AW120+BA120+BE120+BI120+BM120+BQ120+BU120+BY120+CC120+CG120+CK120+CO120</f>
        <v>0</v>
      </c>
      <c r="CT120" s="134"/>
      <c r="CU120" s="187">
        <f>G120+K120+O120+W120+AA120+AE120+S120+AI120+AM120+AQ120+AU120+AY120+BC120+BG120+BK120+BO120+BS120+BW120+CA120+CE120+CI120+CM120+CQ120</f>
        <v>0</v>
      </c>
      <c r="CV120" s="661"/>
      <c r="CW120" s="663"/>
      <c r="CX120" s="661"/>
      <c r="CY120" s="664"/>
      <c r="CZ120" s="661"/>
      <c r="DA120" s="663"/>
      <c r="DB120" s="661"/>
      <c r="DC120" s="448"/>
      <c r="DD120" s="661"/>
      <c r="DE120" s="663"/>
      <c r="DF120" s="661"/>
      <c r="DG120" s="448"/>
      <c r="DH120" s="248"/>
      <c r="DI120" s="74"/>
      <c r="DJ120" s="248"/>
      <c r="DK120" s="74"/>
      <c r="DL120" s="248"/>
      <c r="DM120" s="74"/>
      <c r="DN120" s="248"/>
      <c r="DO120" s="74"/>
      <c r="DP120" s="248"/>
      <c r="DQ120" s="74"/>
      <c r="DR120" s="248"/>
      <c r="DS120" s="74"/>
      <c r="DT120" s="248"/>
      <c r="DU120" s="74"/>
      <c r="DV120" s="248"/>
      <c r="DW120" s="74"/>
      <c r="DX120" s="248"/>
      <c r="DY120" s="74"/>
      <c r="DZ120" s="248"/>
      <c r="EA120" s="74"/>
      <c r="EB120" s="248"/>
      <c r="EC120" s="74"/>
      <c r="ED120" s="248"/>
      <c r="EE120" s="74"/>
      <c r="EF120" s="248"/>
      <c r="EG120" s="74"/>
      <c r="EH120" s="248"/>
      <c r="EI120" s="74"/>
      <c r="EJ120" s="248"/>
      <c r="EK120" s="74"/>
      <c r="EL120" s="248"/>
      <c r="EM120" s="74"/>
      <c r="EN120" s="248"/>
      <c r="EO120" s="74"/>
      <c r="EP120" s="248"/>
      <c r="EQ120" s="74"/>
      <c r="ER120" s="74"/>
      <c r="ES120" s="74"/>
      <c r="ET120" s="74"/>
      <c r="EU120" s="87"/>
      <c r="EV120" s="134"/>
      <c r="EW120" s="663"/>
      <c r="EX120" s="661"/>
      <c r="EY120" s="448"/>
      <c r="EZ120" s="446"/>
      <c r="FA120" s="396"/>
      <c r="FB120" s="396"/>
      <c r="FC120" s="396"/>
      <c r="FD120" s="396"/>
      <c r="FE120" s="396"/>
      <c r="FF120" s="396"/>
      <c r="FG120" s="396"/>
      <c r="FH120" s="396"/>
      <c r="FI120" s="396"/>
      <c r="FJ120" s="396"/>
      <c r="FK120" s="665"/>
      <c r="FL120" s="323"/>
    </row>
    <row r="121" spans="1:168" s="3" customFormat="1" ht="18" hidden="1" customHeight="1" x14ac:dyDescent="0.25">
      <c r="A121" s="7" t="s">
        <v>19</v>
      </c>
      <c r="B121" s="627"/>
      <c r="C121" s="111"/>
      <c r="D121" s="74"/>
      <c r="E121" s="5">
        <f>IF(ISERR(E100/E120),0,(E100/E120))</f>
        <v>0</v>
      </c>
      <c r="F121" s="74"/>
      <c r="G121" s="153">
        <f>IF(ISERR(G100/G120),0,(G100/G120))</f>
        <v>0</v>
      </c>
      <c r="H121" s="661"/>
      <c r="I121" s="78">
        <f>IF(ISERR(I100/I120),0,(I100/I120))</f>
        <v>0</v>
      </c>
      <c r="J121" s="661"/>
      <c r="K121" s="153">
        <f>IF(ISERR(K100/K120),0,(K100/K120))</f>
        <v>0</v>
      </c>
      <c r="L121" s="661"/>
      <c r="M121" s="16">
        <f>IF(ISERR(M100/M120),0,(M100/M120))</f>
        <v>0</v>
      </c>
      <c r="N121" s="661"/>
      <c r="O121" s="153">
        <f>IF(ISERR(O100/O120),0,(O100/O120))</f>
        <v>0</v>
      </c>
      <c r="P121" s="74"/>
      <c r="Q121" s="74"/>
      <c r="R121" s="74"/>
      <c r="S121" s="74"/>
      <c r="T121" s="74"/>
      <c r="U121" s="79"/>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c r="BL121" s="74"/>
      <c r="BM121" s="74"/>
      <c r="BN121" s="74"/>
      <c r="BO121" s="74"/>
      <c r="BP121" s="74"/>
      <c r="BQ121" s="74"/>
      <c r="BR121" s="74"/>
      <c r="BS121" s="74"/>
      <c r="BT121" s="74"/>
      <c r="BU121" s="74"/>
      <c r="BV121" s="74"/>
      <c r="BW121" s="74"/>
      <c r="BX121" s="74"/>
      <c r="BY121" s="74"/>
      <c r="BZ121" s="74"/>
      <c r="CA121" s="74"/>
      <c r="CB121" s="74"/>
      <c r="CC121" s="74"/>
      <c r="CD121" s="74"/>
      <c r="CE121" s="74"/>
      <c r="CF121" s="74"/>
      <c r="CG121" s="74"/>
      <c r="CH121" s="74"/>
      <c r="CI121" s="74"/>
      <c r="CJ121" s="74"/>
      <c r="CK121" s="74"/>
      <c r="CL121" s="74"/>
      <c r="CM121" s="74"/>
      <c r="CN121" s="74"/>
      <c r="CO121" s="74"/>
      <c r="CP121" s="74"/>
      <c r="CQ121" s="74"/>
      <c r="CR121" s="74"/>
      <c r="CS121" s="321"/>
      <c r="CT121" s="74"/>
      <c r="CU121" s="319"/>
      <c r="CV121" s="134"/>
      <c r="CW121" s="16">
        <f>IF(ISERR(CW100/CW120),0,(CW100/CW120))</f>
        <v>0</v>
      </c>
      <c r="CX121" s="661"/>
      <c r="CY121" s="153">
        <f>IF(ISERR(CY100/CY120),0,(CY100/CY120))</f>
        <v>0</v>
      </c>
      <c r="CZ121" s="661"/>
      <c r="DA121" s="16">
        <f>IF(ISERR(DA100/DA120),0,(DA100/DA120))</f>
        <v>0</v>
      </c>
      <c r="DB121" s="661"/>
      <c r="DC121" s="153">
        <f>IF(ISERR(DC100/DC120),0,(DC100/DC120))</f>
        <v>0</v>
      </c>
      <c r="DD121" s="661"/>
      <c r="DE121" s="16">
        <f>IF(ISERR(DE100/DE120),0,(DE100/DE120))</f>
        <v>0</v>
      </c>
      <c r="DF121" s="661"/>
      <c r="DG121" s="153">
        <f>IF(ISERR(DG100/DG120),0,(DG100/DG120))</f>
        <v>0</v>
      </c>
      <c r="DH121" s="74"/>
      <c r="DI121" s="74"/>
      <c r="DJ121" s="74"/>
      <c r="DK121" s="74"/>
      <c r="DL121" s="74"/>
      <c r="DM121" s="74"/>
      <c r="DN121" s="74"/>
      <c r="DO121" s="74"/>
      <c r="DP121" s="74"/>
      <c r="DQ121" s="74"/>
      <c r="DR121" s="74"/>
      <c r="DS121" s="74"/>
      <c r="DT121" s="74"/>
      <c r="DU121" s="74"/>
      <c r="DV121" s="74"/>
      <c r="DW121" s="74"/>
      <c r="DX121" s="74"/>
      <c r="DY121" s="74"/>
      <c r="DZ121" s="74"/>
      <c r="EA121" s="74"/>
      <c r="EB121" s="74"/>
      <c r="EC121" s="74"/>
      <c r="ED121" s="74"/>
      <c r="EE121" s="74"/>
      <c r="EF121" s="74"/>
      <c r="EG121" s="74"/>
      <c r="EH121" s="74"/>
      <c r="EI121" s="74"/>
      <c r="EJ121" s="74"/>
      <c r="EK121" s="74"/>
      <c r="EL121" s="74"/>
      <c r="EM121" s="74"/>
      <c r="EN121" s="74"/>
      <c r="EO121" s="74"/>
      <c r="EP121" s="74"/>
      <c r="EQ121" s="74"/>
      <c r="ER121" s="74"/>
      <c r="ES121" s="79"/>
      <c r="ET121" s="74"/>
      <c r="EU121" s="79"/>
      <c r="EV121" s="134"/>
      <c r="EW121" s="16">
        <f>IF(ISERR(EW100/EW120),0,(EW100/EW120))</f>
        <v>0</v>
      </c>
      <c r="EX121" s="661"/>
      <c r="EY121" s="153">
        <f>IF(ISERR(EY100/EY120),0,(EY100/EY120))</f>
        <v>0</v>
      </c>
      <c r="EZ121" s="446"/>
      <c r="FA121" s="446"/>
      <c r="FB121" s="446"/>
      <c r="FC121" s="446"/>
      <c r="FD121" s="446"/>
      <c r="FE121" s="446"/>
      <c r="FF121" s="446"/>
      <c r="FG121" s="446"/>
      <c r="FH121" s="446"/>
      <c r="FI121" s="446"/>
      <c r="FJ121" s="446"/>
      <c r="FK121" s="666"/>
      <c r="FL121" s="323"/>
    </row>
    <row r="122" spans="1:168" s="3" customFormat="1" ht="18" hidden="1" customHeight="1" x14ac:dyDescent="0.25">
      <c r="A122" s="62" t="s">
        <v>8</v>
      </c>
      <c r="B122" s="630"/>
      <c r="C122" s="631"/>
      <c r="D122" s="77"/>
      <c r="E122" s="77"/>
      <c r="F122" s="77"/>
      <c r="G122" s="93"/>
      <c r="H122" s="88"/>
      <c r="I122" s="93"/>
      <c r="J122" s="88"/>
      <c r="K122" s="93"/>
      <c r="L122" s="88"/>
      <c r="M122" s="75"/>
      <c r="N122" s="88"/>
      <c r="O122" s="75"/>
      <c r="P122" s="77"/>
      <c r="Q122" s="77"/>
      <c r="R122" s="77"/>
      <c r="S122" s="77"/>
      <c r="T122" s="77"/>
      <c r="U122" s="76"/>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c r="BA122" s="77"/>
      <c r="BB122" s="77"/>
      <c r="BC122" s="77"/>
      <c r="BD122" s="77"/>
      <c r="BE122" s="77"/>
      <c r="BF122" s="77"/>
      <c r="BG122" s="77"/>
      <c r="BH122" s="77"/>
      <c r="BI122" s="77"/>
      <c r="BJ122" s="77"/>
      <c r="BK122" s="77"/>
      <c r="BL122" s="77"/>
      <c r="BM122" s="77"/>
      <c r="BN122" s="77"/>
      <c r="BO122" s="77"/>
      <c r="BP122" s="77"/>
      <c r="BQ122" s="77"/>
      <c r="BR122" s="77"/>
      <c r="BS122" s="77"/>
      <c r="BT122" s="77"/>
      <c r="BU122" s="77"/>
      <c r="BV122" s="77"/>
      <c r="BW122" s="77"/>
      <c r="BX122" s="77"/>
      <c r="BY122" s="77"/>
      <c r="BZ122" s="77"/>
      <c r="CA122" s="77"/>
      <c r="CB122" s="77"/>
      <c r="CC122" s="77"/>
      <c r="CD122" s="77"/>
      <c r="CE122" s="77"/>
      <c r="CF122" s="77"/>
      <c r="CG122" s="77"/>
      <c r="CH122" s="77"/>
      <c r="CI122" s="77"/>
      <c r="CJ122" s="77"/>
      <c r="CK122" s="77"/>
      <c r="CL122" s="77"/>
      <c r="CM122" s="77"/>
      <c r="CN122" s="77"/>
      <c r="CO122" s="77"/>
      <c r="CP122" s="77"/>
      <c r="CQ122" s="77"/>
      <c r="CR122" s="88"/>
      <c r="CS122" s="76"/>
      <c r="CT122" s="88"/>
      <c r="CU122" s="76"/>
      <c r="CV122" s="77"/>
      <c r="CW122" s="75"/>
      <c r="CX122" s="77"/>
      <c r="CY122" s="77"/>
      <c r="CZ122" s="77"/>
      <c r="DA122" s="75"/>
      <c r="DB122" s="77"/>
      <c r="DC122" s="77"/>
      <c r="DD122" s="77"/>
      <c r="DE122" s="75"/>
      <c r="DF122" s="77"/>
      <c r="DG122" s="77"/>
      <c r="DH122" s="77"/>
      <c r="DI122" s="76"/>
      <c r="DJ122" s="77"/>
      <c r="DK122" s="77"/>
      <c r="DL122" s="77"/>
      <c r="DM122" s="77"/>
      <c r="DN122" s="77"/>
      <c r="DO122" s="77"/>
      <c r="DP122" s="77"/>
      <c r="DQ122" s="77"/>
      <c r="DR122" s="77"/>
      <c r="DS122" s="77"/>
      <c r="DT122" s="77"/>
      <c r="DU122" s="77"/>
      <c r="DV122" s="77"/>
      <c r="DW122" s="77"/>
      <c r="DX122" s="77"/>
      <c r="DY122" s="77"/>
      <c r="DZ122" s="77"/>
      <c r="EA122" s="77"/>
      <c r="EB122" s="77"/>
      <c r="EC122" s="77"/>
      <c r="ED122" s="77"/>
      <c r="EE122" s="77"/>
      <c r="EF122" s="77"/>
      <c r="EG122" s="77"/>
      <c r="EH122" s="77"/>
      <c r="EI122" s="77"/>
      <c r="EJ122" s="77"/>
      <c r="EK122" s="77"/>
      <c r="EL122" s="77"/>
      <c r="EM122" s="77"/>
      <c r="EN122" s="77"/>
      <c r="EO122" s="77"/>
      <c r="EP122" s="77"/>
      <c r="EQ122" s="77"/>
      <c r="ER122" s="77"/>
      <c r="ES122" s="88"/>
      <c r="ET122" s="77"/>
      <c r="EU122" s="88"/>
      <c r="EV122" s="77"/>
      <c r="EW122" s="75"/>
      <c r="EX122" s="77"/>
      <c r="EY122" s="77"/>
      <c r="EZ122" s="88"/>
      <c r="FA122" s="88"/>
      <c r="FB122" s="88"/>
      <c r="FC122" s="88"/>
      <c r="FD122" s="88"/>
      <c r="FE122" s="88"/>
      <c r="FF122" s="88"/>
      <c r="FG122" s="88"/>
      <c r="FH122" s="88"/>
      <c r="FI122" s="88"/>
      <c r="FJ122" s="88"/>
      <c r="FK122" s="91"/>
      <c r="FL122" s="323"/>
    </row>
    <row r="123" spans="1:168" s="3" customFormat="1" ht="10.5" hidden="1" customHeight="1" x14ac:dyDescent="0.25">
      <c r="A123" s="109"/>
      <c r="B123" s="10"/>
      <c r="C123" s="656"/>
      <c r="D123" s="10"/>
      <c r="E123" s="10"/>
      <c r="F123" s="10"/>
      <c r="G123" s="135"/>
      <c r="H123" s="135"/>
      <c r="I123" s="135"/>
      <c r="J123" s="135"/>
      <c r="K123" s="135"/>
      <c r="L123" s="135"/>
      <c r="M123" s="10"/>
      <c r="N123" s="135"/>
      <c r="O123" s="10"/>
      <c r="P123" s="135"/>
      <c r="Q123" s="10"/>
      <c r="R123" s="135"/>
      <c r="S123" s="10"/>
      <c r="T123" s="10"/>
      <c r="U123" s="25"/>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35"/>
      <c r="CS123" s="25"/>
      <c r="CT123" s="135"/>
      <c r="CU123" s="10"/>
      <c r="CV123" s="10"/>
      <c r="CW123" s="10"/>
      <c r="CX123" s="10"/>
      <c r="CY123" s="10"/>
      <c r="CZ123" s="10"/>
      <c r="DA123" s="10"/>
      <c r="DB123" s="10"/>
      <c r="DC123" s="10"/>
      <c r="DD123" s="10"/>
      <c r="DE123" s="10"/>
      <c r="DF123" s="10"/>
      <c r="DG123" s="10"/>
      <c r="DH123" s="10"/>
      <c r="DI123" s="25"/>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c r="EM123" s="10"/>
      <c r="EN123" s="10"/>
      <c r="EO123" s="10"/>
      <c r="EP123" s="10"/>
      <c r="EQ123" s="10"/>
      <c r="ER123" s="10"/>
      <c r="ES123" s="25"/>
      <c r="ET123" s="10"/>
      <c r="EU123" s="25"/>
      <c r="EV123" s="10"/>
      <c r="EW123" s="10"/>
      <c r="EX123" s="10"/>
      <c r="EY123" s="10"/>
      <c r="EZ123" s="135"/>
      <c r="FA123" s="135"/>
      <c r="FB123" s="135"/>
      <c r="FC123" s="135"/>
      <c r="FD123" s="135"/>
      <c r="FE123" s="135"/>
      <c r="FF123" s="135"/>
      <c r="FG123" s="135"/>
      <c r="FH123" s="135"/>
      <c r="FI123" s="135"/>
      <c r="FJ123" s="135"/>
      <c r="FK123" s="135"/>
    </row>
    <row r="124" spans="1:168" s="3" customFormat="1" ht="18" hidden="1" customHeight="1" x14ac:dyDescent="0.25">
      <c r="A124" s="109"/>
      <c r="B124" s="10"/>
      <c r="C124" s="656"/>
      <c r="D124" s="10"/>
      <c r="E124" s="10"/>
      <c r="F124" s="10"/>
      <c r="G124" s="135"/>
      <c r="H124" s="135"/>
      <c r="I124" s="135"/>
      <c r="J124" s="135"/>
      <c r="K124" s="135"/>
      <c r="L124" s="135"/>
      <c r="M124" s="10"/>
      <c r="N124" s="135"/>
      <c r="O124" s="10"/>
      <c r="P124" s="135"/>
      <c r="Q124" s="10"/>
      <c r="R124" s="135"/>
      <c r="S124" s="10"/>
      <c r="T124" s="10"/>
      <c r="U124" s="25"/>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35"/>
      <c r="CS124" s="25"/>
      <c r="CT124" s="135"/>
      <c r="CU124" s="10"/>
      <c r="CV124" s="10"/>
      <c r="CW124" s="10"/>
      <c r="CX124" s="10"/>
      <c r="CY124" s="10"/>
      <c r="CZ124" s="10"/>
      <c r="DA124" s="10"/>
      <c r="DB124" s="10"/>
      <c r="DC124" s="10"/>
      <c r="DD124" s="10"/>
      <c r="DE124" s="10"/>
      <c r="DF124" s="10"/>
      <c r="DG124" s="10"/>
      <c r="DH124" s="10"/>
      <c r="DI124" s="25"/>
      <c r="DJ124" s="10"/>
      <c r="DK124" s="10"/>
      <c r="DL124" s="10"/>
      <c r="DM124" s="10"/>
      <c r="DN124" s="10"/>
      <c r="DO124" s="10"/>
      <c r="DP124" s="10"/>
      <c r="DQ124" s="10"/>
      <c r="DR124" s="10"/>
      <c r="DS124" s="10"/>
      <c r="DT124" s="10"/>
      <c r="DU124" s="10"/>
      <c r="DV124" s="10"/>
      <c r="DW124" s="10"/>
      <c r="DX124" s="10"/>
      <c r="DY124" s="10"/>
      <c r="DZ124" s="10"/>
      <c r="EA124" s="10"/>
      <c r="EB124" s="10"/>
      <c r="EC124" s="10"/>
      <c r="ED124" s="10"/>
      <c r="EE124" s="10"/>
      <c r="EF124" s="10"/>
      <c r="EG124" s="10"/>
      <c r="EH124" s="10"/>
      <c r="EI124" s="10"/>
      <c r="EJ124" s="10"/>
      <c r="EK124" s="10"/>
      <c r="EL124" s="10"/>
      <c r="EM124" s="10"/>
      <c r="EN124" s="10"/>
      <c r="EO124" s="10"/>
      <c r="EP124" s="10"/>
      <c r="EQ124" s="10"/>
      <c r="ER124" s="10"/>
      <c r="ES124" s="25"/>
      <c r="ET124" s="10"/>
      <c r="EU124" s="25"/>
      <c r="EV124" s="10"/>
      <c r="EW124" s="10"/>
      <c r="EX124" s="10"/>
      <c r="EY124" s="10"/>
      <c r="EZ124" s="135"/>
      <c r="FA124" s="135"/>
      <c r="FB124" s="135"/>
      <c r="FC124" s="135"/>
      <c r="FD124" s="135"/>
      <c r="FE124" s="135"/>
      <c r="FF124" s="135"/>
      <c r="FG124" s="135"/>
      <c r="FH124" s="135"/>
      <c r="FI124" s="135"/>
      <c r="FJ124" s="135"/>
      <c r="FK124" s="135"/>
    </row>
    <row r="125" spans="1:168" s="3" customFormat="1" ht="18" customHeight="1" x14ac:dyDescent="0.25">
      <c r="A125" s="108" t="s">
        <v>25</v>
      </c>
      <c r="B125" s="667"/>
      <c r="C125" s="668"/>
      <c r="D125" s="132"/>
      <c r="E125" s="37"/>
      <c r="F125" s="40"/>
      <c r="G125" s="40"/>
      <c r="H125" s="132"/>
      <c r="I125" s="37"/>
      <c r="J125" s="40"/>
      <c r="K125" s="18"/>
      <c r="L125" s="132"/>
      <c r="M125" s="37"/>
      <c r="N125" s="40"/>
      <c r="O125" s="40"/>
      <c r="P125" s="132"/>
      <c r="Q125" s="37"/>
      <c r="R125" s="40"/>
      <c r="S125" s="40"/>
      <c r="T125" s="408"/>
      <c r="U125" s="37"/>
      <c r="V125" s="408"/>
      <c r="W125" s="36"/>
      <c r="X125" s="408"/>
      <c r="Y125" s="36"/>
      <c r="Z125" s="408"/>
      <c r="AA125" s="36"/>
      <c r="AB125" s="408"/>
      <c r="AC125" s="36"/>
      <c r="AD125" s="408"/>
      <c r="AE125" s="36"/>
      <c r="AF125" s="408"/>
      <c r="AG125" s="36"/>
      <c r="AH125" s="408"/>
      <c r="AI125" s="36"/>
      <c r="AJ125" s="408"/>
      <c r="AK125" s="36"/>
      <c r="AL125" s="408"/>
      <c r="AM125" s="36"/>
      <c r="AN125" s="408"/>
      <c r="AO125" s="36"/>
      <c r="AP125" s="408"/>
      <c r="AQ125" s="36"/>
      <c r="AR125" s="408"/>
      <c r="AS125" s="36"/>
      <c r="AT125" s="408"/>
      <c r="AU125" s="36"/>
      <c r="AV125" s="408"/>
      <c r="AW125" s="36"/>
      <c r="AX125" s="408"/>
      <c r="AY125" s="36"/>
      <c r="AZ125" s="408"/>
      <c r="BA125" s="36"/>
      <c r="BB125" s="408"/>
      <c r="BC125" s="36"/>
      <c r="BD125" s="408"/>
      <c r="BE125" s="36"/>
      <c r="BF125" s="408"/>
      <c r="BG125" s="36"/>
      <c r="BH125" s="408"/>
      <c r="BI125" s="36"/>
      <c r="BJ125" s="408"/>
      <c r="BK125" s="36"/>
      <c r="BL125" s="408"/>
      <c r="BM125" s="36"/>
      <c r="BN125" s="408"/>
      <c r="BO125" s="36"/>
      <c r="BP125" s="408"/>
      <c r="BQ125" s="36"/>
      <c r="BR125" s="408"/>
      <c r="BS125" s="36"/>
      <c r="BT125" s="408"/>
      <c r="BU125" s="36"/>
      <c r="BV125" s="408"/>
      <c r="BW125" s="36"/>
      <c r="BX125" s="408"/>
      <c r="BY125" s="36"/>
      <c r="BZ125" s="408"/>
      <c r="CA125" s="36"/>
      <c r="CB125" s="408"/>
      <c r="CC125" s="36"/>
      <c r="CD125" s="408"/>
      <c r="CE125" s="36"/>
      <c r="CF125" s="408"/>
      <c r="CG125" s="36"/>
      <c r="CH125" s="408"/>
      <c r="CI125" s="36"/>
      <c r="CJ125" s="408"/>
      <c r="CK125" s="36"/>
      <c r="CL125" s="408"/>
      <c r="CM125" s="36"/>
      <c r="CN125" s="408"/>
      <c r="CO125" s="36"/>
      <c r="CP125" s="408"/>
      <c r="CQ125" s="36"/>
      <c r="CR125" s="132"/>
      <c r="CS125" s="37"/>
      <c r="CT125" s="40"/>
      <c r="CU125" s="40"/>
      <c r="CV125" s="132"/>
      <c r="CW125" s="37"/>
      <c r="CX125" s="40"/>
      <c r="CY125" s="40"/>
      <c r="CZ125" s="132"/>
      <c r="DA125" s="37"/>
      <c r="DB125" s="40"/>
      <c r="DC125" s="40"/>
      <c r="DD125" s="40"/>
      <c r="DE125" s="36"/>
      <c r="DF125" s="40"/>
      <c r="DG125" s="40"/>
      <c r="DH125" s="408"/>
      <c r="DI125" s="40"/>
      <c r="DJ125" s="408"/>
      <c r="DK125" s="36"/>
      <c r="DL125" s="408"/>
      <c r="DM125" s="36"/>
      <c r="DN125" s="408"/>
      <c r="DO125" s="36"/>
      <c r="DP125" s="408"/>
      <c r="DQ125" s="36"/>
      <c r="DR125" s="122"/>
      <c r="DS125" s="10"/>
      <c r="DT125" s="408"/>
      <c r="DU125" s="36"/>
      <c r="DV125" s="122"/>
      <c r="DW125" s="10"/>
      <c r="DX125" s="408"/>
      <c r="DY125" s="36"/>
      <c r="DZ125" s="122"/>
      <c r="EA125" s="10"/>
      <c r="EB125" s="408"/>
      <c r="EC125" s="36"/>
      <c r="ED125" s="122"/>
      <c r="EE125" s="10"/>
      <c r="EF125" s="408"/>
      <c r="EG125" s="36"/>
      <c r="EH125" s="122"/>
      <c r="EI125" s="10"/>
      <c r="EJ125" s="408"/>
      <c r="EK125" s="36"/>
      <c r="EL125" s="122"/>
      <c r="EM125" s="10"/>
      <c r="EN125" s="408"/>
      <c r="EO125" s="36"/>
      <c r="EP125" s="122"/>
      <c r="EQ125" s="10"/>
      <c r="ER125" s="36"/>
      <c r="ES125" s="42"/>
      <c r="ET125" s="36"/>
      <c r="EU125" s="120"/>
      <c r="EV125" s="132"/>
      <c r="EW125" s="37"/>
      <c r="EX125" s="40"/>
      <c r="EY125" s="40"/>
      <c r="EZ125" s="669"/>
      <c r="FA125" s="669"/>
      <c r="FB125" s="669"/>
      <c r="FC125" s="669"/>
      <c r="FD125" s="669"/>
      <c r="FE125" s="669"/>
      <c r="FF125" s="669"/>
      <c r="FG125" s="669"/>
      <c r="FH125" s="669"/>
      <c r="FI125" s="669"/>
      <c r="FJ125" s="669"/>
      <c r="FK125" s="669"/>
    </row>
    <row r="126" spans="1:168" s="3" customFormat="1" ht="18" customHeight="1" x14ac:dyDescent="0.25">
      <c r="A126" s="68" t="s">
        <v>26</v>
      </c>
      <c r="B126" s="133" t="s">
        <v>189</v>
      </c>
      <c r="C126" s="447">
        <v>2.23</v>
      </c>
      <c r="D126" s="133"/>
      <c r="E126" s="31"/>
      <c r="F126" s="32"/>
      <c r="G126" s="32"/>
      <c r="H126" s="133"/>
      <c r="I126" s="31"/>
      <c r="J126" s="32"/>
      <c r="K126" s="419"/>
      <c r="L126" s="133"/>
      <c r="M126" s="31"/>
      <c r="N126" s="32"/>
      <c r="O126" s="32"/>
      <c r="P126" s="133"/>
      <c r="Q126" s="31"/>
      <c r="R126" s="32"/>
      <c r="S126" s="32"/>
      <c r="T126" s="127"/>
      <c r="U126" s="31"/>
      <c r="V126" s="127"/>
      <c r="W126" s="30"/>
      <c r="X126" s="127"/>
      <c r="Y126" s="30"/>
      <c r="Z126" s="127"/>
      <c r="AA126" s="30"/>
      <c r="AB126" s="127"/>
      <c r="AC126" s="30"/>
      <c r="AD126" s="127"/>
      <c r="AE126" s="30"/>
      <c r="AF126" s="127"/>
      <c r="AG126" s="30"/>
      <c r="AH126" s="127"/>
      <c r="AI126" s="30"/>
      <c r="AJ126" s="127"/>
      <c r="AK126" s="30"/>
      <c r="AL126" s="127"/>
      <c r="AM126" s="30"/>
      <c r="AN126" s="127"/>
      <c r="AO126" s="30"/>
      <c r="AP126" s="127"/>
      <c r="AQ126" s="30"/>
      <c r="AR126" s="127"/>
      <c r="AS126" s="30"/>
      <c r="AT126" s="127"/>
      <c r="AU126" s="30"/>
      <c r="AV126" s="127"/>
      <c r="AW126" s="30"/>
      <c r="AX126" s="127"/>
      <c r="AY126" s="30"/>
      <c r="AZ126" s="127"/>
      <c r="BA126" s="30"/>
      <c r="BB126" s="127"/>
      <c r="BC126" s="30"/>
      <c r="BD126" s="127"/>
      <c r="BE126" s="30"/>
      <c r="BF126" s="127"/>
      <c r="BG126" s="30"/>
      <c r="BH126" s="127"/>
      <c r="BI126" s="30"/>
      <c r="BJ126" s="127"/>
      <c r="BK126" s="30"/>
      <c r="BL126" s="127"/>
      <c r="BM126" s="30"/>
      <c r="BN126" s="127"/>
      <c r="BO126" s="30"/>
      <c r="BP126" s="127"/>
      <c r="BQ126" s="30"/>
      <c r="BR126" s="127"/>
      <c r="BS126" s="30"/>
      <c r="BT126" s="127"/>
      <c r="BU126" s="30"/>
      <c r="BV126" s="127"/>
      <c r="BW126" s="30"/>
      <c r="BX126" s="127"/>
      <c r="BY126" s="30"/>
      <c r="BZ126" s="127"/>
      <c r="CA126" s="30"/>
      <c r="CB126" s="127"/>
      <c r="CC126" s="30"/>
      <c r="CD126" s="127"/>
      <c r="CE126" s="30"/>
      <c r="CF126" s="127"/>
      <c r="CG126" s="30"/>
      <c r="CH126" s="127"/>
      <c r="CI126" s="30"/>
      <c r="CJ126" s="127"/>
      <c r="CK126" s="30"/>
      <c r="CL126" s="127"/>
      <c r="CM126" s="30"/>
      <c r="CN126" s="127"/>
      <c r="CO126" s="30"/>
      <c r="CP126" s="127"/>
      <c r="CQ126" s="30"/>
      <c r="CR126" s="133"/>
      <c r="CS126" s="31"/>
      <c r="CT126" s="32"/>
      <c r="CU126" s="32"/>
      <c r="CV126" s="133"/>
      <c r="CW126" s="31"/>
      <c r="CX126" s="32"/>
      <c r="CY126" s="32"/>
      <c r="CZ126" s="133"/>
      <c r="DA126" s="31"/>
      <c r="DB126" s="32"/>
      <c r="DC126" s="32"/>
      <c r="DD126" s="32"/>
      <c r="DE126" s="30"/>
      <c r="DF126" s="32"/>
      <c r="DG126" s="32"/>
      <c r="DH126" s="127"/>
      <c r="DI126" s="32"/>
      <c r="DJ126" s="127"/>
      <c r="DK126" s="30"/>
      <c r="DL126" s="127"/>
      <c r="DM126" s="30"/>
      <c r="DN126" s="127"/>
      <c r="DO126" s="30"/>
      <c r="DP126" s="127"/>
      <c r="DQ126" s="30"/>
      <c r="DR126" s="423"/>
      <c r="DS126" s="11"/>
      <c r="DT126" s="127"/>
      <c r="DU126" s="30"/>
      <c r="DV126" s="423"/>
      <c r="DW126" s="11"/>
      <c r="DX126" s="127"/>
      <c r="DY126" s="30"/>
      <c r="DZ126" s="423"/>
      <c r="EA126" s="11"/>
      <c r="EB126" s="127"/>
      <c r="EC126" s="30"/>
      <c r="ED126" s="423"/>
      <c r="EE126" s="11"/>
      <c r="EF126" s="127"/>
      <c r="EG126" s="30"/>
      <c r="EH126" s="423"/>
      <c r="EI126" s="11"/>
      <c r="EJ126" s="127"/>
      <c r="EK126" s="30"/>
      <c r="EL126" s="423"/>
      <c r="EM126" s="11"/>
      <c r="EN126" s="127"/>
      <c r="EO126" s="30"/>
      <c r="EP126" s="423"/>
      <c r="EQ126" s="11"/>
      <c r="ER126" s="30"/>
      <c r="ES126" s="43"/>
      <c r="ET126" s="30"/>
      <c r="EU126" s="121"/>
      <c r="EV126" s="133"/>
      <c r="EW126" s="31"/>
      <c r="EX126" s="32"/>
      <c r="EY126" s="32"/>
      <c r="EZ126" s="670"/>
      <c r="FA126" s="670"/>
      <c r="FB126" s="670"/>
      <c r="FC126" s="670"/>
      <c r="FD126" s="670"/>
      <c r="FE126" s="670"/>
      <c r="FF126" s="670"/>
      <c r="FG126" s="670"/>
      <c r="FH126" s="670"/>
      <c r="FI126" s="670"/>
      <c r="FJ126" s="670"/>
      <c r="FK126" s="670"/>
    </row>
    <row r="127" spans="1:168" s="3" customFormat="1" ht="18" customHeight="1" x14ac:dyDescent="0.25">
      <c r="A127" s="7" t="s">
        <v>27</v>
      </c>
      <c r="B127" s="81"/>
      <c r="C127" s="112"/>
      <c r="D127" s="671"/>
      <c r="E127" s="779"/>
      <c r="F127" s="82"/>
      <c r="G127" s="82"/>
      <c r="H127" s="671"/>
      <c r="I127" s="79"/>
      <c r="J127" s="82"/>
      <c r="K127" s="82"/>
      <c r="L127" s="671"/>
      <c r="M127" s="79"/>
      <c r="N127" s="82"/>
      <c r="O127" s="82"/>
      <c r="P127" s="671"/>
      <c r="Q127" s="79"/>
      <c r="R127" s="82"/>
      <c r="S127" s="105"/>
      <c r="T127" s="252"/>
      <c r="U127" s="38"/>
      <c r="V127" s="252"/>
      <c r="W127" s="487"/>
      <c r="X127" s="247"/>
      <c r="Y127" s="451"/>
      <c r="Z127" s="110"/>
      <c r="AA127" s="448"/>
      <c r="AB127" s="110"/>
      <c r="AC127" s="451"/>
      <c r="AD127" s="110"/>
      <c r="AE127" s="448"/>
      <c r="AF127" s="110"/>
      <c r="AG127" s="451"/>
      <c r="AH127" s="110"/>
      <c r="AI127" s="448"/>
      <c r="AJ127" s="110"/>
      <c r="AK127" s="451"/>
      <c r="AL127" s="110"/>
      <c r="AM127" s="448"/>
      <c r="AN127" s="110"/>
      <c r="AO127" s="451"/>
      <c r="AP127" s="110"/>
      <c r="AQ127" s="448"/>
      <c r="AR127" s="110"/>
      <c r="AS127" s="451"/>
      <c r="AT127" s="110"/>
      <c r="AU127" s="448"/>
      <c r="AV127" s="110"/>
      <c r="AW127" s="451"/>
      <c r="AX127" s="110"/>
      <c r="AY127" s="448"/>
      <c r="AZ127" s="110"/>
      <c r="BA127" s="451"/>
      <c r="BB127" s="110"/>
      <c r="BC127" s="448"/>
      <c r="BD127" s="110"/>
      <c r="BE127" s="451"/>
      <c r="BF127" s="110"/>
      <c r="BG127" s="448"/>
      <c r="BH127" s="110"/>
      <c r="BI127" s="451"/>
      <c r="BJ127" s="110"/>
      <c r="BK127" s="448"/>
      <c r="BL127" s="110"/>
      <c r="BM127" s="451"/>
      <c r="BN127" s="110"/>
      <c r="BO127" s="448"/>
      <c r="BP127" s="110"/>
      <c r="BQ127" s="451"/>
      <c r="BR127" s="110"/>
      <c r="BS127" s="448"/>
      <c r="BT127" s="110"/>
      <c r="BU127" s="451"/>
      <c r="BV127" s="110"/>
      <c r="BW127" s="448"/>
      <c r="BX127" s="110"/>
      <c r="BY127" s="451"/>
      <c r="BZ127" s="110"/>
      <c r="CA127" s="448"/>
      <c r="CB127" s="672"/>
      <c r="CC127" s="87"/>
      <c r="CD127" s="252"/>
      <c r="CE127" s="87"/>
      <c r="CF127" s="252"/>
      <c r="CG127" s="87"/>
      <c r="CH127" s="252"/>
      <c r="CI127" s="87"/>
      <c r="CJ127" s="252"/>
      <c r="CK127" s="436"/>
      <c r="CL127" s="252"/>
      <c r="CM127" s="154"/>
      <c r="CN127" s="252"/>
      <c r="CO127" s="436"/>
      <c r="CP127" s="252"/>
      <c r="CQ127" s="154"/>
      <c r="CR127" s="252"/>
      <c r="CS127" s="186">
        <f>E127+I127+M127+U127+Y127+AC127+Q127+AG127+AK127+AO127+AS127+AW127+BA127+BE127+BI127+BM127+BQ127+BU127+BY127+CC127+CG127+CK127+CO127</f>
        <v>0</v>
      </c>
      <c r="CT127" s="252"/>
      <c r="CU127" s="187">
        <f>G127+K127+O127+W127+AA127+AE127+S127+AI127+AM127+AQ127+AU127+AY127+BC127+BG127+BK127+BO127+BS127+BW127+CA127+CE127+CI127+CM127+CQ127</f>
        <v>0</v>
      </c>
      <c r="CV127" s="673"/>
      <c r="CW127" s="319"/>
      <c r="CX127" s="105"/>
      <c r="CY127" s="105"/>
      <c r="CZ127" s="673"/>
      <c r="DA127" s="319"/>
      <c r="DB127" s="105"/>
      <c r="DC127" s="105"/>
      <c r="DD127" s="105"/>
      <c r="DE127" s="87"/>
      <c r="DF127" s="105"/>
      <c r="DG127" s="105"/>
      <c r="DH127" s="252"/>
      <c r="DI127" s="436"/>
      <c r="DJ127" s="252"/>
      <c r="DK127" s="154"/>
      <c r="DL127" s="252"/>
      <c r="DM127" s="436"/>
      <c r="DN127" s="252"/>
      <c r="DO127" s="154"/>
      <c r="DP127" s="247"/>
      <c r="DQ127" s="674"/>
      <c r="DR127" s="110"/>
      <c r="DS127" s="165"/>
      <c r="DT127" s="110"/>
      <c r="DU127" s="674"/>
      <c r="DV127" s="110"/>
      <c r="DW127" s="165"/>
      <c r="DX127" s="110"/>
      <c r="DY127" s="674"/>
      <c r="DZ127" s="110"/>
      <c r="EA127" s="165"/>
      <c r="EB127" s="110"/>
      <c r="EC127" s="674"/>
      <c r="ED127" s="110"/>
      <c r="EE127" s="165"/>
      <c r="EF127" s="110"/>
      <c r="EG127" s="674"/>
      <c r="EH127" s="110"/>
      <c r="EI127" s="165"/>
      <c r="EJ127" s="110"/>
      <c r="EK127" s="674"/>
      <c r="EL127" s="110"/>
      <c r="EM127" s="165"/>
      <c r="EN127" s="110"/>
      <c r="EO127" s="674"/>
      <c r="EP127" s="110"/>
      <c r="EQ127" s="165"/>
      <c r="ER127" s="245"/>
      <c r="ES127" s="186">
        <f>CW127+DA127+DE127+DI127+DM127+DQ127+DU127+DY127+EC127+EG127+EK127+EO127</f>
        <v>0</v>
      </c>
      <c r="ET127" s="255"/>
      <c r="EU127" s="187">
        <f>CY127+DC127+DG127+DK127+DO127+DS127+DW127+EA127+EE127+EI127+EM127+EQ127</f>
        <v>0</v>
      </c>
      <c r="EV127" s="673"/>
      <c r="EW127" s="319"/>
      <c r="EX127" s="105"/>
      <c r="EY127" s="105"/>
      <c r="EZ127" s="446"/>
      <c r="FA127" s="446"/>
      <c r="FB127" s="446"/>
      <c r="FC127" s="446"/>
      <c r="FD127" s="446"/>
      <c r="FE127" s="446"/>
      <c r="FF127" s="446"/>
      <c r="FG127" s="446"/>
      <c r="FH127" s="446"/>
      <c r="FI127" s="446"/>
      <c r="FJ127" s="446"/>
      <c r="FK127" s="665"/>
      <c r="FL127" s="323"/>
    </row>
    <row r="128" spans="1:168" s="3" customFormat="1" ht="18" hidden="1" customHeight="1" x14ac:dyDescent="0.25">
      <c r="A128" s="7" t="s">
        <v>154</v>
      </c>
      <c r="B128" s="81"/>
      <c r="C128" s="112"/>
      <c r="D128" s="671"/>
      <c r="E128" s="5">
        <f>E129*60</f>
        <v>0</v>
      </c>
      <c r="F128" s="82"/>
      <c r="G128" s="82"/>
      <c r="H128" s="671"/>
      <c r="I128" s="79"/>
      <c r="J128" s="82"/>
      <c r="K128" s="82"/>
      <c r="L128" s="671"/>
      <c r="M128" s="79"/>
      <c r="N128" s="82"/>
      <c r="O128" s="82"/>
      <c r="P128" s="671"/>
      <c r="Q128" s="79"/>
      <c r="R128" s="82"/>
      <c r="S128" s="82"/>
      <c r="T128" s="248"/>
      <c r="U128" s="248"/>
      <c r="V128" s="248"/>
      <c r="W128" s="162">
        <f>W129*60</f>
        <v>0</v>
      </c>
      <c r="X128" s="675"/>
      <c r="Y128" s="5">
        <f>Y129*60</f>
        <v>0</v>
      </c>
      <c r="Z128" s="110"/>
      <c r="AA128" s="153">
        <f>AA129*60</f>
        <v>0</v>
      </c>
      <c r="AB128" s="110"/>
      <c r="AC128" s="5">
        <f>AC129*60</f>
        <v>0</v>
      </c>
      <c r="AD128" s="110"/>
      <c r="AE128" s="153">
        <f>AE129*60</f>
        <v>0</v>
      </c>
      <c r="AF128" s="110"/>
      <c r="AG128" s="5">
        <f>AG129*60</f>
        <v>0</v>
      </c>
      <c r="AH128" s="110"/>
      <c r="AI128" s="153">
        <f>AI129*60</f>
        <v>0</v>
      </c>
      <c r="AJ128" s="110"/>
      <c r="AK128" s="5">
        <f>AK129*60</f>
        <v>0</v>
      </c>
      <c r="AL128" s="110"/>
      <c r="AM128" s="153">
        <f>AM129*60</f>
        <v>0</v>
      </c>
      <c r="AN128" s="110"/>
      <c r="AO128" s="5">
        <f>AO129*60</f>
        <v>0</v>
      </c>
      <c r="AP128" s="110"/>
      <c r="AQ128" s="153">
        <f>AQ129*60</f>
        <v>0</v>
      </c>
      <c r="AR128" s="110"/>
      <c r="AS128" s="5">
        <f>AS129*60</f>
        <v>0</v>
      </c>
      <c r="AT128" s="110"/>
      <c r="AU128" s="153">
        <f>AU129*60</f>
        <v>0</v>
      </c>
      <c r="AV128" s="110"/>
      <c r="AW128" s="5">
        <f>AW129*60</f>
        <v>0</v>
      </c>
      <c r="AX128" s="110"/>
      <c r="AY128" s="153">
        <f>AY129*60</f>
        <v>0</v>
      </c>
      <c r="AZ128" s="110"/>
      <c r="BA128" s="5">
        <f>BA129*60</f>
        <v>0</v>
      </c>
      <c r="BB128" s="110"/>
      <c r="BC128" s="153">
        <f>BC129*60</f>
        <v>0</v>
      </c>
      <c r="BD128" s="110"/>
      <c r="BE128" s="5">
        <f>BE129*60</f>
        <v>0</v>
      </c>
      <c r="BF128" s="110"/>
      <c r="BG128" s="153">
        <f>BG129*60</f>
        <v>0</v>
      </c>
      <c r="BH128" s="110"/>
      <c r="BI128" s="5">
        <f>BI129*60</f>
        <v>0</v>
      </c>
      <c r="BJ128" s="110"/>
      <c r="BK128" s="153">
        <f>BK129*60</f>
        <v>0</v>
      </c>
      <c r="BL128" s="110"/>
      <c r="BM128" s="5">
        <f>BM129*60</f>
        <v>0</v>
      </c>
      <c r="BN128" s="110"/>
      <c r="BO128" s="153">
        <f>BO129*60</f>
        <v>0</v>
      </c>
      <c r="BP128" s="110"/>
      <c r="BQ128" s="5">
        <f>BQ129*60</f>
        <v>0</v>
      </c>
      <c r="BR128" s="110"/>
      <c r="BS128" s="153">
        <f>BS129*60</f>
        <v>0</v>
      </c>
      <c r="BT128" s="110"/>
      <c r="BU128" s="5">
        <f>BU129*60</f>
        <v>0</v>
      </c>
      <c r="BV128" s="110"/>
      <c r="BW128" s="153">
        <f>BW129*60</f>
        <v>0</v>
      </c>
      <c r="BX128" s="110"/>
      <c r="BY128" s="5">
        <f>BY129*60</f>
        <v>0</v>
      </c>
      <c r="BZ128" s="110"/>
      <c r="CA128" s="153">
        <f>CA129*60</f>
        <v>0</v>
      </c>
      <c r="CB128" s="245"/>
      <c r="CC128" s="79"/>
      <c r="CD128" s="248"/>
      <c r="CE128" s="79"/>
      <c r="CF128" s="248"/>
      <c r="CG128" s="79"/>
      <c r="CH128" s="248"/>
      <c r="CI128" s="79"/>
      <c r="CJ128" s="248"/>
      <c r="CK128" s="5">
        <f>CK129*60</f>
        <v>0</v>
      </c>
      <c r="CL128" s="248"/>
      <c r="CM128" s="153">
        <f>CM129*60</f>
        <v>0</v>
      </c>
      <c r="CN128" s="248"/>
      <c r="CO128" s="5">
        <f>CO129*60</f>
        <v>0</v>
      </c>
      <c r="CP128" s="248"/>
      <c r="CQ128" s="153">
        <f>CQ129*60</f>
        <v>0</v>
      </c>
      <c r="CR128" s="248"/>
      <c r="CS128" s="248"/>
      <c r="CT128" s="248"/>
      <c r="CU128" s="248"/>
      <c r="CV128" s="671"/>
      <c r="CW128" s="79"/>
      <c r="CX128" s="82"/>
      <c r="CY128" s="82"/>
      <c r="CZ128" s="671"/>
      <c r="DA128" s="79"/>
      <c r="DB128" s="82"/>
      <c r="DC128" s="82"/>
      <c r="DD128" s="82"/>
      <c r="DE128" s="74"/>
      <c r="DF128" s="82"/>
      <c r="DG128" s="82"/>
      <c r="DH128" s="248"/>
      <c r="DI128" s="5">
        <f>DI129*60</f>
        <v>0</v>
      </c>
      <c r="DJ128" s="248"/>
      <c r="DK128" s="153">
        <f>DK129*60</f>
        <v>0</v>
      </c>
      <c r="DL128" s="248"/>
      <c r="DM128" s="5">
        <f>DM129*60</f>
        <v>0</v>
      </c>
      <c r="DN128" s="248"/>
      <c r="DO128" s="153">
        <f>DO129*60</f>
        <v>0</v>
      </c>
      <c r="DP128" s="675"/>
      <c r="DQ128" s="17">
        <f>DQ129*60</f>
        <v>0</v>
      </c>
      <c r="DR128" s="110"/>
      <c r="DS128" s="161">
        <f>DS129*60</f>
        <v>0</v>
      </c>
      <c r="DT128" s="110"/>
      <c r="DU128" s="17">
        <f>DU129*60</f>
        <v>0</v>
      </c>
      <c r="DV128" s="110"/>
      <c r="DW128" s="161">
        <f>DW129*60</f>
        <v>0</v>
      </c>
      <c r="DX128" s="110"/>
      <c r="DY128" s="17">
        <f>DY129*60</f>
        <v>0</v>
      </c>
      <c r="DZ128" s="110"/>
      <c r="EA128" s="161">
        <f>EA129*60</f>
        <v>0</v>
      </c>
      <c r="EB128" s="110"/>
      <c r="EC128" s="17">
        <f>EC129*60</f>
        <v>0</v>
      </c>
      <c r="ED128" s="110"/>
      <c r="EE128" s="161">
        <f>EE129*60</f>
        <v>0</v>
      </c>
      <c r="EF128" s="110"/>
      <c r="EG128" s="17">
        <f>EG129*60</f>
        <v>0</v>
      </c>
      <c r="EH128" s="110"/>
      <c r="EI128" s="161">
        <f>EI129*60</f>
        <v>0</v>
      </c>
      <c r="EJ128" s="110"/>
      <c r="EK128" s="17">
        <f>EK129*60</f>
        <v>0</v>
      </c>
      <c r="EL128" s="110"/>
      <c r="EM128" s="161">
        <f>EM129*60</f>
        <v>0</v>
      </c>
      <c r="EN128" s="110"/>
      <c r="EO128" s="17">
        <f>EO129*60</f>
        <v>0</v>
      </c>
      <c r="EP128" s="110"/>
      <c r="EQ128" s="161">
        <f>EQ129*60</f>
        <v>0</v>
      </c>
      <c r="ER128" s="245"/>
      <c r="ES128" s="319"/>
      <c r="ET128" s="248"/>
      <c r="EU128" s="319"/>
      <c r="EV128" s="671"/>
      <c r="EW128" s="79"/>
      <c r="EX128" s="82"/>
      <c r="EY128" s="82"/>
      <c r="EZ128" s="446"/>
      <c r="FA128" s="446"/>
      <c r="FB128" s="446"/>
      <c r="FC128" s="446"/>
      <c r="FD128" s="446"/>
      <c r="FE128" s="446"/>
      <c r="FF128" s="446"/>
      <c r="FG128" s="446"/>
      <c r="FH128" s="446"/>
      <c r="FI128" s="446"/>
      <c r="FJ128" s="446"/>
      <c r="FK128" s="666"/>
      <c r="FL128" s="323"/>
    </row>
    <row r="129" spans="1:244" s="3" customFormat="1" ht="18" customHeight="1" x14ac:dyDescent="0.25">
      <c r="A129" s="7" t="s">
        <v>286</v>
      </c>
      <c r="B129" s="81"/>
      <c r="C129" s="112"/>
      <c r="D129" s="671"/>
      <c r="E129" s="5">
        <f>IF(ISERR(((((E127*C126)/(SUM(E127*C126+E133*C132+E139*C138+E145*C144))))*E102)/(E127*60)),0,((((E127*C126)/(SUM(E127*C126+E133*C132+E139*C138+E145*C144))))*E102)/(E127*60))</f>
        <v>0</v>
      </c>
      <c r="F129" s="82"/>
      <c r="G129" s="82"/>
      <c r="H129" s="671"/>
      <c r="I129" s="79"/>
      <c r="J129" s="82"/>
      <c r="K129" s="82"/>
      <c r="L129" s="671"/>
      <c r="M129" s="79"/>
      <c r="N129" s="82"/>
      <c r="O129" s="82"/>
      <c r="P129" s="671"/>
      <c r="Q129" s="79"/>
      <c r="R129" s="82"/>
      <c r="S129" s="82"/>
      <c r="T129" s="248"/>
      <c r="U129" s="248"/>
      <c r="V129" s="248"/>
      <c r="W129" s="162">
        <f>IF(ISERR(((((W127*$C$126)/(SUM(W127*$C$126+W133*$C$132+W139*$C$138+W145*$C$144))))*W100)/(W127*60)),0,((((W127*$C$126)/(SUM(W127*$C$126+W133*$C$132+W139*$C$138+W145*$C$144))))*W100)/(W127*60))</f>
        <v>0</v>
      </c>
      <c r="X129" s="675"/>
      <c r="Y129" s="5">
        <f>IF(ISERR(((((Y127*$C$126)/(SUM(Y127*$C$126+Y133*$C$132+Y139*$C$138+Y145*$C$144+Y153*$C$132+Y161*$C$132))))*Y100)/(Y127*60)),0,((((Y127*$C$126)/(SUM(Y127*$C$126+Y133*$C$132+Y139*$C$138+Y145*$C$144+Y153*$C$132+Y161*$C$132))))*Y100)/(Y127*60))</f>
        <v>0</v>
      </c>
      <c r="Z129" s="110"/>
      <c r="AA129" s="153">
        <f>IF(ISERR(((((AA127*$C$126)/(SUM(AA127*$C$126+AA133*$C$132+AA139*$C$138+AA145*$C$144+AA153*$C$132+AA161*$C$132))))*AA100)/(AA127*60)),0,((((AA127*$C$126)/(SUM(AA127*$C$126+AA133*$C$132+AA139*$C$138+AA145*$C$144+AA153*$C$132+AA161*$C$132))))*AA100)/(AA127*60))</f>
        <v>0</v>
      </c>
      <c r="AB129" s="110"/>
      <c r="AC129" s="5">
        <f>IF(ISERR(((((AC127*$C$126)/(SUM(AC127*$C$126+AC133*$C$132+AC139*$C$138+AC145*$C$144))))*AC100)/(AC127*60)),0,((((AC127*$C$126)/(SUM(AC127*$C$126+AC133*$C$132+AC139*$C$138+AC145*$C$144))))*AC100)/(AC127*60))</f>
        <v>0</v>
      </c>
      <c r="AD129" s="110"/>
      <c r="AE129" s="153">
        <f>IF(ISERR(((((AE127*$C$126)/(SUM(AE127*$C$126+AE133*$C$132+AE139*$C$138+AE145*$C$144))))*AE100)/(AE127*60)),0,((((AE127*$C$126)/(SUM(AE127*$C$126+AE133*$C$132+AE139*$C$138+AE145*$C$144))))*AE100)/(AE127*60))</f>
        <v>0</v>
      </c>
      <c r="AF129" s="110"/>
      <c r="AG129" s="5">
        <f>IF(ISERR(((((AG127*$C$126)/(SUM(AG127*$C$126+AG133*$C$132+AG139*$C$138+AG145*$C$144))))*AG100)/(AG127*60)),0,((((AG127*$C$126)/(SUM(AG127*$C$126+AG133*$C$132+AG139*$C$138+AG145*$C$144))))*AG100)/(AG127*60))</f>
        <v>0</v>
      </c>
      <c r="AH129" s="110"/>
      <c r="AI129" s="153">
        <f>IF(ISERR(((((AI127*$C$126)/(SUM(AI127*$C$126+AI133*$C$132+AI139*$C$138+AI145*$C$144))))*AI100)/(AI127*60)),0,((((AI127*$C$126)/(SUM(AI127*$C$126+AI133*$C$132+AI139*$C$138+AI145*$C$144))))*AI100)/(AI127*60))</f>
        <v>0</v>
      </c>
      <c r="AJ129" s="110"/>
      <c r="AK129" s="5">
        <f>IF(ISERR(((((AK127*$C$126)/(SUM(AK127*$C$126+AK133*$C$132+AK139*$C$138+AK145*$C$144))))*AK100)/(AK127*60)),0,((((AK127*$C$126)/(SUM(AK127*$C$126+AK133*$C$132+AK139*$C$138+AK145*$C$144))))*AK100)/(AK127*60))</f>
        <v>0</v>
      </c>
      <c r="AL129" s="110"/>
      <c r="AM129" s="153">
        <f>IF(ISERR(((((AM127*$C$126)/(SUM(AM127*$C$126+AM133*$C$132+AM139*$C$138+AM145*$C$144))))*AM100)/(AM127*60)),0,((((AM127*$C$126)/(SUM(AM127*$C$126+AM133*$C$132+AM139*$C$138+AM145*$C$144))))*AM100)/(AM127*60))</f>
        <v>0</v>
      </c>
      <c r="AN129" s="110"/>
      <c r="AO129" s="5">
        <f>IF(ISERR(((((AO127*$C$126)/(SUM(AO127*$C$126+AO133*$C$132+AO139*$C$138+AO145*$C$144))))*AO100)/(AO127*60)),0,((((AO127*$C$126)/(SUM(AO127*$C$126+AO133*$C$132+AO139*$C$138+AO145*$C$144))))*AO100)/(AO127*60))</f>
        <v>0</v>
      </c>
      <c r="AP129" s="110"/>
      <c r="AQ129" s="153">
        <f>IF(ISERR(((((AQ127*$C$126)/(SUM(AQ127*$C$126+AQ133*$C$132+AQ139*$C$138+AQ145*$C$144))))*AQ100)/(AQ127*60)),0,((((AQ127*$C$126)/(SUM(AQ127*$C$126+AQ133*$C$132+AQ139*$C$138+AQ145*$C$144))))*AQ100)/(AQ127*60))</f>
        <v>0</v>
      </c>
      <c r="AR129" s="110"/>
      <c r="AS129" s="5">
        <f>IF(ISERR(((((AS127*$C$126)/(SUM(AS127*$C$126+AS133*$C$132+AS139*$C$138+AS145*$C$144))))*AS100)/(AS127*60)),0,((((AS127*$C$126)/(SUM(AS127*$C$126+AS133*$C$132+AS139*$C$138+AS145*$C$144))))*AS100)/(AS127*60))</f>
        <v>0</v>
      </c>
      <c r="AT129" s="110"/>
      <c r="AU129" s="153">
        <f>IF(ISERR(((((AU127*$C$126)/(SUM(AU127*$C$126+AU133*$C$132+AU139*$C$138+AU145*$C$144))))*AU100)/(AU127*60)),0,((((AU127*$C$126)/(SUM(AU127*$C$126+AU133*$C$132+AU139*$C$138+AU145*$C$144))))*AU100)/(AU127*60))</f>
        <v>0</v>
      </c>
      <c r="AV129" s="110"/>
      <c r="AW129" s="5">
        <f>IF(ISERR(((((AW127*$C$126)/(SUM(AW127*$C$126+AW133*$C$132+AW139*$C$138+AW145*$C$144))))*AW100)/(AW127*60)),0,((((AW127*$C$126)/(SUM(AW127*$C$126+AW133*$C$132+AW139*$C$138+AW145*$C$144))))*AW100)/(AW127*60))</f>
        <v>0</v>
      </c>
      <c r="AX129" s="110"/>
      <c r="AY129" s="153">
        <f>IF(ISERR(((((AY127*$C$126)/(SUM(AY127*$C$126+AY133*$C$132+AY139*$C$138+AY145*$C$144))))*AY100)/(AY127*60)),0,((((AY127*$C$126)/(SUM(AY127*$C$126+AY133*$C$132+AY139*$C$138+AY145*$C$144))))*AY100)/(AY127*60))</f>
        <v>0</v>
      </c>
      <c r="AZ129" s="110"/>
      <c r="BA129" s="5">
        <f>IF(ISERR(((((BA127*$C$126)/(SUM(BA127*$C$126+BA133*$C$132+BA139*$C$138+BA145*$C$144))))*BA100)/(BA127*60)),0,((((BA127*$C$126)/(SUM(BA127*$C$126+BA133*$C$132+BA139*$C$138+BA145*$C$144))))*BA100)/(BA127*60))</f>
        <v>0</v>
      </c>
      <c r="BB129" s="110"/>
      <c r="BC129" s="153">
        <f>IF(ISERR(((((BC127*$C$126)/(SUM(BC127*$C$126+BC133*$C$132+BC139*$C$138+BC145*$C$144))))*BC100)/(BC127*60)),0,((((BC127*$C$126)/(SUM(BC127*$C$126+BC133*$C$132+BC139*$C$138+BC145*$C$144))))*BC100)/(BC127*60))</f>
        <v>0</v>
      </c>
      <c r="BD129" s="110"/>
      <c r="BE129" s="5">
        <f>IF(ISERR(((((BE127*$C$126)/(SUM(BE127*$C$126+BE133*$C$132+BE139*$C$138+BE145*$C$144))))*BE100)/(BE127*60)),0,((((BE127*$C$126)/(SUM(BE127*$C$126+BE133*$C$132+BE139*$C$138+BE145*$C$144))))*BE100)/(BE127*60))</f>
        <v>0</v>
      </c>
      <c r="BF129" s="110"/>
      <c r="BG129" s="153">
        <f>IF(ISERR(((((BG127*$C$126)/(SUM(BG127*$C$126+BG133*$C$132+BG139*$C$138+BG145*$C$144))))*BG100)/(BG127*60)),0,((((BG127*$C$126)/(SUM(BG127*$C$126+BG133*$C$132+BG139*$C$138+BG145*$C$144))))*BG100)/(BG127*60))</f>
        <v>0</v>
      </c>
      <c r="BH129" s="110"/>
      <c r="BI129" s="5">
        <f>IF(ISERR(((((BI127*$C$126)/(SUM(BI127*$C$126+BI133*$C$132+BI139*$C$138+BI145*$C$144))))*BI100)/(BI127*60)),0,((((BI127*$C$126)/(SUM(BI127*$C$126+BI133*$C$132+BI139*$C$138+BI145*$C$144))))*BI100)/(BI127*60))</f>
        <v>0</v>
      </c>
      <c r="BJ129" s="110"/>
      <c r="BK129" s="153">
        <f>IF(ISERR(((((BK127*$C$126)/(SUM(BK127*$C$126+BK133*$C$132+BK139*$C$138+BK145*$C$144))))*BK100)/(BK127*60)),0,((((BK127*$C$126)/(SUM(BK127*$C$126+BK133*$C$132+BK139*$C$138+BK145*$C$144))))*BK100)/(BK127*60))</f>
        <v>0</v>
      </c>
      <c r="BL129" s="110"/>
      <c r="BM129" s="5">
        <f>IF(ISERR(((((BM127*$C$126)/(SUM(BM127*$C$126+BM133*$C$132+BM139*$C$138+BM145*$C$144))))*BM100)/(BM127*60)),0,((((BM127*$C$126)/(SUM(BM127*$C$126+BM133*$C$132+BM139*$C$138+BM145*$C$144))))*BM100)/(BM127*60))</f>
        <v>0</v>
      </c>
      <c r="BN129" s="110"/>
      <c r="BO129" s="153">
        <f>IF(ISERR(((((BO127*$C$126)/(SUM(BO127*$C$126+BO133*$C$132+BO139*$C$138+BO145*$C$144))))*BO100)/(BO127*60)),0,((((BO127*$C$126)/(SUM(BO127*$C$126+BO133*$C$132+BO139*$C$138+BO145*$C$144))))*BO100)/(BO127*60))</f>
        <v>0</v>
      </c>
      <c r="BP129" s="110"/>
      <c r="BQ129" s="5">
        <f>IF(ISERR(((((BQ127*$C$126)/(SUM(BQ127*$C$126+BQ133*$C$132+BQ139*$C$138+BQ145*$C$144))))*BQ100)/(BQ127*60)),0,((((BQ127*$C$126)/(SUM(BQ127*$C$126+BQ133*$C$132+BQ139*$C$138+BQ145*$C$144))))*BQ100)/(BQ127*60))</f>
        <v>0</v>
      </c>
      <c r="BR129" s="110"/>
      <c r="BS129" s="153">
        <f>IF(ISERR(((((BS127*$C$126)/(SUM(BS127*$C$126+BS133*$C$132+BS139*$C$138+BS145*$C$144))))*BS100)/(BS127*60)),0,((((BS127*$C$126)/(SUM(BS127*$C$126+BS133*$C$132+BS139*$C$138+BS145*$C$144))))*BS100)/(BS127*60))</f>
        <v>0</v>
      </c>
      <c r="BT129" s="110"/>
      <c r="BU129" s="5">
        <f>IF(ISERR(((((BU127*$C$126)/(SUM(BU127*$C$126+BU133*$C$132+BU139*$C$138+BU145*$C$144))))*BU100)/(BU127*60)),0,((((BU127*$C$126)/(SUM(BU127*$C$126+BU133*$C$132+BU139*$C$138+BU145*$C$144))))*BU100)/(BU127*60))</f>
        <v>0</v>
      </c>
      <c r="BV129" s="110"/>
      <c r="BW129" s="153">
        <f>IF(ISERR(((((BW127*$C$126)/(SUM(BW127*$C$126+BW133*$C$132+BW139*$C$138+BW145*$C$144))))*BW100)/(BW127*60)),0,((((BW127*$C$126)/(SUM(BW127*$C$126+BW133*$C$132+BW139*$C$138+BW145*$C$144))))*BW100)/(BW127*60))</f>
        <v>0</v>
      </c>
      <c r="BX129" s="110"/>
      <c r="BY129" s="5">
        <f>IF(ISERR(((((BY127*$C$126)/(SUM(BY127*$C$126+BY133*$C$132+BY139*$C$138+BY145*$C$144))))*BY100)/(BY127*60)),0,((((BY127*$C$126)/(SUM(BY127*$C$126+BY133*$C$132+BY139*$C$138+BY145*$C$144))))*BY100)/(BY127*60))</f>
        <v>0</v>
      </c>
      <c r="BZ129" s="110"/>
      <c r="CA129" s="153">
        <f>IF(ISERR(((((CA127*$C$126)/(SUM(CA127*$C$126+CA133*$C$132+CA139*$C$138+CA145*$C$144))))*CA100)/(CA127*60)),0,((((CA127*$C$126)/(SUM(CA127*$C$126+CA133*$C$132+CA139*$C$138+CA145*$C$144))))*CA100)/(CA127*60))</f>
        <v>0</v>
      </c>
      <c r="CB129" s="245"/>
      <c r="CC129" s="79"/>
      <c r="CD129" s="248"/>
      <c r="CE129" s="79"/>
      <c r="CF129" s="248"/>
      <c r="CG129" s="79"/>
      <c r="CH129" s="248"/>
      <c r="CI129" s="79"/>
      <c r="CJ129" s="248"/>
      <c r="CK129" s="5">
        <f>IF(ISERR(((((CK127*$C$126)/(SUM(CK127*$C$126+CK133*$C$132+CK139*$C$138+CK145*$C$144))))*CK100)/(CK127*60)),0,((((CK127*$C$126)/(SUM(CK127*$C$126+CK133*$C$132+CK139*$C$138+CK145*$C$144))))*CK100)/(CK127*60))</f>
        <v>0</v>
      </c>
      <c r="CL129" s="248"/>
      <c r="CM129" s="153">
        <f>IF(ISERR(((((CM127*$C$126)/(SUM(CM127*$C$126+CM133*$C$132+CM139*$C$138+CM145*$C$144))))*CM100)/(CM127*60)),0,((((CM127*$C$126)/(SUM(CM127*$C$126+CM133*$C$132+CM139*$C$138+CM145*$C$144))))*CM100)/(CM127*60))</f>
        <v>0</v>
      </c>
      <c r="CN129" s="248"/>
      <c r="CO129" s="5">
        <f>IF(ISERR(((((CO127*$C$126)/(SUM(CO127*$C$126+CO133*$C$132+CO139*$C$138+CO145*$C$144))))*CO100)/(CO127*60)),0,((((CO127*$C$126)/(SUM(CO127*$C$126+CO133*$C$132+CO139*$C$138+CO145*$C$144))))*CO100)/(CO127*60))</f>
        <v>0</v>
      </c>
      <c r="CP129" s="248"/>
      <c r="CQ129" s="153">
        <f>IF(ISERR(((((CQ127*$C$126)/(SUM(CQ127*$C$126+CQ133*$C$132+CQ139*$C$138+CQ145*$C$144))))*CQ100)/(CQ127*60)),0,((((CQ127*$C$126)/(SUM(CQ127*$C$126+CQ133*$C$132+CQ139*$C$138+CQ145*$C$144))))*CQ100)/(CQ127*60))</f>
        <v>0</v>
      </c>
      <c r="CR129" s="248"/>
      <c r="CS129" s="248"/>
      <c r="CT129" s="248"/>
      <c r="CU129" s="248"/>
      <c r="CV129" s="671"/>
      <c r="CW129" s="79"/>
      <c r="CX129" s="82"/>
      <c r="CY129" s="82"/>
      <c r="CZ129" s="671"/>
      <c r="DA129" s="79"/>
      <c r="DB129" s="82"/>
      <c r="DC129" s="82"/>
      <c r="DD129" s="82"/>
      <c r="DE129" s="74"/>
      <c r="DF129" s="82"/>
      <c r="DG129" s="82"/>
      <c r="DH129" s="248"/>
      <c r="DI129" s="5">
        <f>IF(ISERR(((((DI127*$C$126)/(SUM(DI127*$C$126+DI133*$C$132+DI139*$C$138+DI145*$C$144))))*DI100)/(DI127*60)),0,((((DI127*$C$126)/(SUM(DI127*$C$126+DI133*$C$132+DI139*$C$138+DI145*$C$144))))*DI100)/(DI127*60))</f>
        <v>0</v>
      </c>
      <c r="DJ129" s="248"/>
      <c r="DK129" s="153">
        <f>IF(ISERR(((((DK127*$C$126)/(SUM(DK127*$C$126+DK133*$C$132+DK139*$C$138+DK145*$C$144))))*DK100)/(DK127*60)),0,((((DK127*$C$126)/(SUM(DK127*$C$126+DK133*$C$132+DK139*$C$138+DK145*$C$144))))*DK100)/(DK127*60))</f>
        <v>0</v>
      </c>
      <c r="DL129" s="248"/>
      <c r="DM129" s="5">
        <f>IF(ISERR(((((DM127*$C$126)/(SUM(DM127*$C$126+DM133*$C$132+DM139*$C$138+DM145*$C$144))))*DM100)/(DM127*60)),0,((((DM127*$C$126)/(SUM(DM127*$C$126+DM133*$C$132+DM139*$C$138+DM145*$C$144))))*DM100)/(DM127*60))</f>
        <v>0</v>
      </c>
      <c r="DN129" s="248"/>
      <c r="DO129" s="153">
        <f>IF(ISERR(((((DO127*$C$126)/(SUM(DO127*$C$126+DO133*$C$132+DO139*$C$138+DO145*$C$144))))*DO100)/(DO127*60)),0,((((DO127*$C$126)/(SUM(DO127*$C$126+DO133*$C$132+DO139*$C$138+DO145*$C$144))))*DO100)/(DO127*60))</f>
        <v>0</v>
      </c>
      <c r="DP129" s="675"/>
      <c r="DQ129" s="5">
        <f>IF(ISERR(((((DQ127*$C$126)/(SUM(DQ127*$C$126+DQ133*$C$132+DQ139*$C$138+DQ145*$C$144))))*DQ100)/(DQ127*60)),0,((((DQ127*$C$126)/(SUM(DQ127*$C$126+DQ133*$C$132+DQ139*$C$138+DQ145*$C$144))))*DQ100)/(DQ127*60))</f>
        <v>0</v>
      </c>
      <c r="DR129" s="110"/>
      <c r="DS129" s="153">
        <f>IF(ISERR(((((DS127*$C$126)/(SUM(DS127*$C$126+DS133*$C$132+DS139*$C$138+DS145*$C$144))))*DS100)/(DS127*60)),0,((((DS127*$C$126)/(SUM(DS127*$C$126+DS133*$C$132+DS139*$C$138+DS145*$C$144))))*DS100)/(DS127*60))</f>
        <v>0</v>
      </c>
      <c r="DT129" s="110"/>
      <c r="DU129" s="5">
        <f>IF(ISERR(((((DU127*$C$126)/(SUM(DU127*$C$126+DU133*$C$132+DU139*$C$138+DU145*$C$144))))*DU100)/(DU127*60)),0,((((DU127*$C$126)/(SUM(DU127*$C$126+DU133*$C$132+DU139*$C$138+DU145*$C$144))))*DU100)/(DU127*60))</f>
        <v>0</v>
      </c>
      <c r="DV129" s="110"/>
      <c r="DW129" s="153">
        <f>IF(ISERR(((((DW127*$C$126)/(SUM(DW127*$C$126+DW133*$C$132+DW139*$C$138+DW145*$C$144))))*DW100)/(DW127*60)),0,((((DW127*$C$126)/(SUM(DW127*$C$126+DW133*$C$132+DW139*$C$138+DW145*$C$144))))*DW100)/(DW127*60))</f>
        <v>0</v>
      </c>
      <c r="DX129" s="110"/>
      <c r="DY129" s="5">
        <f>IF(ISERR(((((DY127*$C$126)/(SUM(DY127*$C$126+DY133*$C$132+DY139*$C$138+DY145*$C$144))))*DY100)/(DY127*60)),0,((((DY127*$C$126)/(SUM(DY127*$C$126+DY133*$C$132+DY139*$C$138+DY145*$C$144))))*DY100)/(DY127*60))</f>
        <v>0</v>
      </c>
      <c r="DZ129" s="110"/>
      <c r="EA129" s="153">
        <f>IF(ISERR(((((EA127*$C$126)/(SUM(EA127*$C$126+EA133*$C$132+EA139*$C$138+EA145*$C$144))))*EA100)/(EA127*60)),0,((((EA127*$C$126)/(SUM(EA127*$C$126+EA133*$C$132+EA139*$C$138+EA145*$C$144))))*EA100)/(EA127*60))</f>
        <v>0</v>
      </c>
      <c r="EB129" s="110"/>
      <c r="EC129" s="5">
        <f>IF(ISERR(((((EC127*$C$126)/(SUM(EC127*$C$126+EC133*$C$132+EC139*$C$138+EC145*$C$144))))*EC100)/(EC127*60)),0,((((EC127*$C$126)/(SUM(EC127*$C$126+EC133*$C$132+EC139*$C$138+EC145*$C$144))))*EC100)/(EC127*60))</f>
        <v>0</v>
      </c>
      <c r="ED129" s="110"/>
      <c r="EE129" s="153">
        <f>IF(ISERR(((((EE127*$C$126)/(SUM(EE127*$C$126+EE133*$C$132+EE139*$C$138+EE145*$C$144))))*EE100)/(EE127*60)),0,((((EE127*$C$126)/(SUM(EE127*$C$126+EE133*$C$132+EE139*$C$138+EE145*$C$144))))*EE100)/(EE127*60))</f>
        <v>0</v>
      </c>
      <c r="EF129" s="110"/>
      <c r="EG129" s="5">
        <f>IF(ISERR(((((EG127*$C$126)/(SUM(EG127*$C$126+EG133*$C$132+EG139*$C$138+EG145*$C$144))))*EG100)/(EG127*60)),0,((((EG127*$C$126)/(SUM(EG127*$C$126+EG133*$C$132+EG139*$C$138+EG145*$C$144))))*EG100)/(EG127*60))</f>
        <v>0</v>
      </c>
      <c r="EH129" s="110"/>
      <c r="EI129" s="153">
        <f>IF(ISERR(((((EI127*$C$126)/(SUM(EI127*$C$126+EI133*$C$132+EI139*$C$138+EI145*$C$144))))*EI100)/(EI127*60)),0,((((EI127*$C$126)/(SUM(EI127*$C$126+EI133*$C$132+EI139*$C$138+EI145*$C$144))))*EI100)/(EI127*60))</f>
        <v>0</v>
      </c>
      <c r="EJ129" s="110"/>
      <c r="EK129" s="5">
        <f>IF(ISERR(((((EK127*$C$126)/(SUM(EK127*$C$126+EK133*$C$132+EK139*$C$138+EK145*$C$144))))*EK100)/(EK127*60)),0,((((EK127*$C$126)/(SUM(EK127*$C$126+EK133*$C$132+EK139*$C$138+EK145*$C$144))))*EK100)/(EK127*60))</f>
        <v>0</v>
      </c>
      <c r="EL129" s="110"/>
      <c r="EM129" s="153">
        <f>IF(ISERR(((((EM127*$C$126)/(SUM(EM127*$C$126+EM133*$C$132+EM139*$C$138+EM145*$C$144))))*EM100)/(EM127*60)),0,((((EM127*$C$126)/(SUM(EM127*$C$126+EM133*$C$132+EM139*$C$138+EM145*$C$144))))*EM100)/(EM127*60))</f>
        <v>0</v>
      </c>
      <c r="EN129" s="110"/>
      <c r="EO129" s="5">
        <f>IF(ISERR(((((EO127*$C$126)/(SUM(EO127*$C$126+EO133*$C$132+EO139*$C$138+EO145*$C$144))))*EO100)/(EO127*60)),0,((((EO127*$C$126)/(SUM(EO127*$C$126+EO133*$C$132+EO139*$C$138+EO145*$C$144))))*EO100)/(EO127*60))</f>
        <v>0</v>
      </c>
      <c r="EP129" s="110"/>
      <c r="EQ129" s="153">
        <f>IF(ISERR(((((EQ127*$C$126)/(SUM(EQ127*$C$126+EQ133*$C$132+EQ139*$C$138+EQ145*$C$144))))*EQ100)/(EQ127*60)),0,((((EQ127*$C$126)/(SUM(EQ127*$C$126+EQ133*$C$132+EQ139*$C$138+EQ145*$C$144))))*EQ100)/(EQ127*60))</f>
        <v>0</v>
      </c>
      <c r="ER129" s="245"/>
      <c r="ES129" s="79"/>
      <c r="ET129" s="248"/>
      <c r="EU129" s="79"/>
      <c r="EV129" s="671"/>
      <c r="EW129" s="79"/>
      <c r="EX129" s="82"/>
      <c r="EY129" s="82"/>
      <c r="EZ129" s="446"/>
      <c r="FA129" s="446"/>
      <c r="FB129" s="446"/>
      <c r="FC129" s="446"/>
      <c r="FD129" s="446"/>
      <c r="FE129" s="446"/>
      <c r="FF129" s="446"/>
      <c r="FG129" s="446"/>
      <c r="FH129" s="446"/>
      <c r="FI129" s="446"/>
      <c r="FJ129" s="446"/>
      <c r="FK129" s="666"/>
      <c r="FL129" s="323"/>
    </row>
    <row r="130" spans="1:244" ht="18" customHeight="1" x14ac:dyDescent="0.25">
      <c r="A130" s="7" t="s">
        <v>5</v>
      </c>
      <c r="B130" s="100"/>
      <c r="C130" s="115"/>
      <c r="D130" s="676"/>
      <c r="E130" s="20">
        <f>E127*E128</f>
        <v>0</v>
      </c>
      <c r="F130" s="83"/>
      <c r="G130" s="83"/>
      <c r="H130" s="676"/>
      <c r="I130" s="76"/>
      <c r="J130" s="83"/>
      <c r="K130" s="83"/>
      <c r="L130" s="676"/>
      <c r="M130" s="76"/>
      <c r="N130" s="83"/>
      <c r="O130" s="83"/>
      <c r="P130" s="676"/>
      <c r="Q130" s="76"/>
      <c r="R130" s="83"/>
      <c r="S130" s="83"/>
      <c r="T130" s="250"/>
      <c r="U130" s="250"/>
      <c r="V130" s="250"/>
      <c r="W130" s="483">
        <f>W127*W128</f>
        <v>0</v>
      </c>
      <c r="X130" s="677"/>
      <c r="Y130" s="147">
        <f>Y127*Y128</f>
        <v>0</v>
      </c>
      <c r="Z130" s="678"/>
      <c r="AA130" s="160">
        <f>AA127*AA128</f>
        <v>0</v>
      </c>
      <c r="AB130" s="678"/>
      <c r="AC130" s="20">
        <f>AC127*AC128</f>
        <v>0</v>
      </c>
      <c r="AD130" s="678"/>
      <c r="AE130" s="158">
        <f>AE127*AE128</f>
        <v>0</v>
      </c>
      <c r="AF130" s="678"/>
      <c r="AG130" s="20">
        <f>AG127*AG128</f>
        <v>0</v>
      </c>
      <c r="AH130" s="678"/>
      <c r="AI130" s="158">
        <f>AI127*AI128</f>
        <v>0</v>
      </c>
      <c r="AJ130" s="678"/>
      <c r="AK130" s="20">
        <f>AK127*AK128</f>
        <v>0</v>
      </c>
      <c r="AL130" s="678"/>
      <c r="AM130" s="158">
        <f>AM127*AM128</f>
        <v>0</v>
      </c>
      <c r="AN130" s="678"/>
      <c r="AO130" s="20">
        <f>AO127*AO128</f>
        <v>0</v>
      </c>
      <c r="AP130" s="678"/>
      <c r="AQ130" s="158">
        <f>AQ127*AQ128</f>
        <v>0</v>
      </c>
      <c r="AR130" s="678"/>
      <c r="AS130" s="20">
        <f>AS127*AS128</f>
        <v>0</v>
      </c>
      <c r="AT130" s="678"/>
      <c r="AU130" s="158">
        <f>AU127*AU128</f>
        <v>0</v>
      </c>
      <c r="AV130" s="678"/>
      <c r="AW130" s="20">
        <f>AW127*AW128</f>
        <v>0</v>
      </c>
      <c r="AX130" s="678"/>
      <c r="AY130" s="158">
        <f>AY127*AY128</f>
        <v>0</v>
      </c>
      <c r="AZ130" s="678"/>
      <c r="BA130" s="20">
        <f>BA127*BA128</f>
        <v>0</v>
      </c>
      <c r="BB130" s="678"/>
      <c r="BC130" s="158">
        <f>BC127*BC128</f>
        <v>0</v>
      </c>
      <c r="BD130" s="678"/>
      <c r="BE130" s="20">
        <f>BE127*BE128</f>
        <v>0</v>
      </c>
      <c r="BF130" s="678"/>
      <c r="BG130" s="158">
        <f>BG127*BG128</f>
        <v>0</v>
      </c>
      <c r="BH130" s="678"/>
      <c r="BI130" s="20">
        <f>BI127*BI128</f>
        <v>0</v>
      </c>
      <c r="BJ130" s="678"/>
      <c r="BK130" s="158">
        <f>BK127*BK128</f>
        <v>0</v>
      </c>
      <c r="BL130" s="678"/>
      <c r="BM130" s="20">
        <f>BM127*BM128</f>
        <v>0</v>
      </c>
      <c r="BN130" s="678"/>
      <c r="BO130" s="158">
        <f>BO127*BO128</f>
        <v>0</v>
      </c>
      <c r="BP130" s="678"/>
      <c r="BQ130" s="20">
        <f>BQ127*BQ128</f>
        <v>0</v>
      </c>
      <c r="BR130" s="678"/>
      <c r="BS130" s="158">
        <f>BS127*BS128</f>
        <v>0</v>
      </c>
      <c r="BT130" s="678"/>
      <c r="BU130" s="20">
        <f>BU127*BU128</f>
        <v>0</v>
      </c>
      <c r="BV130" s="678"/>
      <c r="BW130" s="158">
        <f>BW127*BW128</f>
        <v>0</v>
      </c>
      <c r="BX130" s="678"/>
      <c r="BY130" s="20">
        <f>BY127*BY128</f>
        <v>0</v>
      </c>
      <c r="BZ130" s="678"/>
      <c r="CA130" s="158">
        <f>CA127*CA128</f>
        <v>0</v>
      </c>
      <c r="CB130" s="246"/>
      <c r="CC130" s="249"/>
      <c r="CD130" s="248"/>
      <c r="CE130" s="249"/>
      <c r="CF130" s="250"/>
      <c r="CG130" s="249"/>
      <c r="CH130" s="248"/>
      <c r="CI130" s="249"/>
      <c r="CJ130" s="250"/>
      <c r="CK130" s="20">
        <f>CK127*CK128</f>
        <v>0</v>
      </c>
      <c r="CL130" s="250"/>
      <c r="CM130" s="158">
        <f>CM127*CM128</f>
        <v>0</v>
      </c>
      <c r="CN130" s="250"/>
      <c r="CO130" s="20">
        <f>CO127*CO128</f>
        <v>0</v>
      </c>
      <c r="CP130" s="250"/>
      <c r="CQ130" s="158">
        <f>CQ127*CQ128</f>
        <v>0</v>
      </c>
      <c r="CR130" s="250"/>
      <c r="CS130" s="250"/>
      <c r="CT130" s="250"/>
      <c r="CU130" s="250"/>
      <c r="CV130" s="676"/>
      <c r="CW130" s="76"/>
      <c r="CX130" s="83"/>
      <c r="CY130" s="83"/>
      <c r="CZ130" s="676"/>
      <c r="DA130" s="76"/>
      <c r="DB130" s="83"/>
      <c r="DC130" s="83"/>
      <c r="DD130" s="83"/>
      <c r="DE130" s="77"/>
      <c r="DF130" s="83"/>
      <c r="DG130" s="83"/>
      <c r="DH130" s="250"/>
      <c r="DI130" s="20">
        <f>DI127*DI128</f>
        <v>0</v>
      </c>
      <c r="DJ130" s="250"/>
      <c r="DK130" s="158">
        <f>DK127*DK128</f>
        <v>0</v>
      </c>
      <c r="DL130" s="250"/>
      <c r="DM130" s="20">
        <f>DM127*DM128</f>
        <v>0</v>
      </c>
      <c r="DN130" s="250"/>
      <c r="DO130" s="158">
        <f>DO127*DO128</f>
        <v>0</v>
      </c>
      <c r="DP130" s="677"/>
      <c r="DQ130" s="20">
        <f>DQ127*DQ128</f>
        <v>0</v>
      </c>
      <c r="DR130" s="678"/>
      <c r="DS130" s="158">
        <f>DS127*DS128</f>
        <v>0</v>
      </c>
      <c r="DT130" s="678"/>
      <c r="DU130" s="20">
        <f>DU127*DU128</f>
        <v>0</v>
      </c>
      <c r="DV130" s="678"/>
      <c r="DW130" s="158">
        <f>DW127*DW128</f>
        <v>0</v>
      </c>
      <c r="DX130" s="678"/>
      <c r="DY130" s="20">
        <f>DY127*DY128</f>
        <v>0</v>
      </c>
      <c r="DZ130" s="678"/>
      <c r="EA130" s="158">
        <f>EA127*EA128</f>
        <v>0</v>
      </c>
      <c r="EB130" s="678"/>
      <c r="EC130" s="20">
        <f>EC127*EC128</f>
        <v>0</v>
      </c>
      <c r="ED130" s="678"/>
      <c r="EE130" s="158">
        <f>EE127*EE128</f>
        <v>0</v>
      </c>
      <c r="EF130" s="678"/>
      <c r="EG130" s="20">
        <f>EG127*EG128</f>
        <v>0</v>
      </c>
      <c r="EH130" s="678"/>
      <c r="EI130" s="158">
        <f>EI127*EI128</f>
        <v>0</v>
      </c>
      <c r="EJ130" s="678"/>
      <c r="EK130" s="20">
        <f>EK127*EK128</f>
        <v>0</v>
      </c>
      <c r="EL130" s="678"/>
      <c r="EM130" s="158">
        <f>EM127*EM128</f>
        <v>0</v>
      </c>
      <c r="EN130" s="678"/>
      <c r="EO130" s="20">
        <f>EO127*EO128</f>
        <v>0</v>
      </c>
      <c r="EP130" s="678"/>
      <c r="EQ130" s="158">
        <f>EQ127*EQ128</f>
        <v>0</v>
      </c>
      <c r="ER130" s="246"/>
      <c r="ES130" s="251"/>
      <c r="ET130" s="250"/>
      <c r="EU130" s="320"/>
      <c r="EV130" s="676"/>
      <c r="EW130" s="76"/>
      <c r="EX130" s="83"/>
      <c r="EY130" s="83"/>
      <c r="EZ130" s="88"/>
      <c r="FA130" s="88"/>
      <c r="FB130" s="88"/>
      <c r="FC130" s="88"/>
      <c r="FD130" s="88"/>
      <c r="FE130" s="88"/>
      <c r="FF130" s="88"/>
      <c r="FG130" s="88"/>
      <c r="FH130" s="88"/>
      <c r="FI130" s="88"/>
      <c r="FJ130" s="88"/>
      <c r="FK130" s="91"/>
      <c r="FL130" s="919"/>
      <c r="FM130" s="10"/>
      <c r="FO130" s="122"/>
      <c r="FP130" s="64"/>
      <c r="FQ130" s="122"/>
      <c r="FR130" s="10"/>
      <c r="FT130" s="10"/>
      <c r="FU130" s="64"/>
      <c r="FV130" s="122"/>
      <c r="FW130" s="10"/>
      <c r="FY130" s="10"/>
      <c r="FZ130" s="64"/>
      <c r="GA130" s="122"/>
      <c r="GB130" s="10"/>
      <c r="GD130" s="10"/>
      <c r="GE130" s="64"/>
      <c r="GF130" s="122"/>
      <c r="GG130" s="10"/>
      <c r="GI130" s="122"/>
      <c r="GJ130" s="64"/>
      <c r="GK130" s="122"/>
      <c r="GL130" s="10"/>
      <c r="GN130" s="135"/>
      <c r="GO130" s="10"/>
      <c r="GP130" s="135"/>
      <c r="GQ130" s="10"/>
      <c r="GR130" s="10"/>
      <c r="GS130" s="135"/>
      <c r="GT130" s="10"/>
      <c r="GU130" s="10"/>
      <c r="GW130" s="10"/>
      <c r="GX130" s="10"/>
      <c r="GY130" s="10"/>
      <c r="GZ130" s="10"/>
      <c r="HA130" s="10"/>
      <c r="HB130" s="10"/>
      <c r="HC130" s="10"/>
      <c r="HD130" s="10"/>
      <c r="HE130" s="10"/>
      <c r="HF130" s="10"/>
      <c r="HG130" s="10"/>
      <c r="HH130" s="10"/>
      <c r="HI130" s="10"/>
      <c r="HJ130" s="10"/>
      <c r="HK130" s="10"/>
      <c r="HL130" s="10"/>
      <c r="HM130" s="10"/>
      <c r="HN130" s="10"/>
      <c r="HO130" s="10"/>
      <c r="HP130" s="10"/>
      <c r="HQ130" s="10"/>
      <c r="HR130" s="10"/>
      <c r="HS130" s="10"/>
      <c r="HT130" s="10"/>
      <c r="HU130" s="10"/>
      <c r="HV130" s="10"/>
      <c r="HW130" s="10"/>
      <c r="HX130" s="10"/>
      <c r="HY130" s="10"/>
      <c r="HZ130" s="10"/>
      <c r="IA130" s="10"/>
      <c r="IB130" s="122"/>
      <c r="IC130" s="64"/>
      <c r="ID130" s="122"/>
      <c r="IE130" s="10"/>
      <c r="IG130" s="122"/>
      <c r="IH130" s="64"/>
      <c r="II130" s="122"/>
      <c r="IJ130" s="10"/>
    </row>
    <row r="131" spans="1:244" ht="18" customHeight="1" x14ac:dyDescent="0.25">
      <c r="A131" s="98"/>
      <c r="B131" s="98"/>
      <c r="C131" s="116"/>
      <c r="D131" s="598"/>
      <c r="E131" s="25"/>
      <c r="F131" s="18"/>
      <c r="G131" s="18"/>
      <c r="H131" s="598"/>
      <c r="I131" s="25"/>
      <c r="J131" s="18"/>
      <c r="K131" s="18"/>
      <c r="L131" s="598"/>
      <c r="M131" s="25"/>
      <c r="N131" s="18"/>
      <c r="O131" s="18"/>
      <c r="P131" s="598"/>
      <c r="Q131" s="25"/>
      <c r="R131" s="18"/>
      <c r="S131" s="18"/>
      <c r="T131" s="122"/>
      <c r="U131" s="136"/>
      <c r="V131" s="122"/>
      <c r="W131" s="679"/>
      <c r="X131" s="122"/>
      <c r="Y131" s="136"/>
      <c r="Z131" s="122"/>
      <c r="AA131" s="136"/>
      <c r="AB131" s="122"/>
      <c r="AC131" s="136"/>
      <c r="AD131" s="122"/>
      <c r="AE131" s="136"/>
      <c r="AF131" s="122"/>
      <c r="AG131" s="136"/>
      <c r="AH131" s="122"/>
      <c r="AI131" s="136"/>
      <c r="AJ131" s="122"/>
      <c r="AK131" s="136"/>
      <c r="AL131" s="122"/>
      <c r="AM131" s="136"/>
      <c r="AN131" s="122"/>
      <c r="AO131" s="136"/>
      <c r="AP131" s="122"/>
      <c r="AQ131" s="136"/>
      <c r="AR131" s="122"/>
      <c r="AS131" s="136"/>
      <c r="AT131" s="122"/>
      <c r="AU131" s="136"/>
      <c r="AV131" s="122"/>
      <c r="AW131" s="136"/>
      <c r="AX131" s="122"/>
      <c r="AY131" s="136"/>
      <c r="AZ131" s="122"/>
      <c r="BA131" s="136"/>
      <c r="BB131" s="122"/>
      <c r="BC131" s="136"/>
      <c r="BD131" s="122"/>
      <c r="BE131" s="136"/>
      <c r="BF131" s="122"/>
      <c r="BG131" s="136"/>
      <c r="BH131" s="122"/>
      <c r="BI131" s="136"/>
      <c r="BJ131" s="122"/>
      <c r="BK131" s="136"/>
      <c r="BL131" s="122"/>
      <c r="BM131" s="136"/>
      <c r="BN131" s="122"/>
      <c r="BO131" s="136"/>
      <c r="BP131" s="122"/>
      <c r="BQ131" s="136"/>
      <c r="BR131" s="122"/>
      <c r="BS131" s="136"/>
      <c r="BT131" s="122"/>
      <c r="BU131" s="136"/>
      <c r="BV131" s="122"/>
      <c r="BW131" s="136"/>
      <c r="BX131" s="122"/>
      <c r="BY131" s="136"/>
      <c r="BZ131" s="122"/>
      <c r="CA131" s="136"/>
      <c r="CB131" s="122"/>
      <c r="CC131" s="943"/>
      <c r="CD131" s="943"/>
      <c r="CE131" s="943"/>
      <c r="CF131" s="122"/>
      <c r="CG131" s="943"/>
      <c r="CH131" s="943"/>
      <c r="CI131" s="943"/>
      <c r="CJ131" s="122"/>
      <c r="CK131" s="136"/>
      <c r="CL131" s="122"/>
      <c r="CM131" s="136"/>
      <c r="CN131" s="122"/>
      <c r="CO131" s="136"/>
      <c r="CP131" s="122"/>
      <c r="CQ131" s="136"/>
      <c r="CR131" s="122"/>
      <c r="CS131" s="136"/>
      <c r="CT131" s="122"/>
      <c r="CU131" s="136"/>
      <c r="CV131" s="598"/>
      <c r="CW131" s="25"/>
      <c r="CX131" s="18"/>
      <c r="CY131" s="18"/>
      <c r="CZ131" s="598"/>
      <c r="DA131" s="25"/>
      <c r="DB131" s="18"/>
      <c r="DC131" s="18"/>
      <c r="DD131" s="18"/>
      <c r="DE131" s="10"/>
      <c r="DF131" s="18"/>
      <c r="DG131" s="18"/>
      <c r="DH131" s="122"/>
      <c r="DI131" s="136"/>
      <c r="DJ131" s="122"/>
      <c r="DK131" s="136"/>
      <c r="DL131" s="122"/>
      <c r="DM131" s="136"/>
      <c r="DN131" s="122"/>
      <c r="DO131" s="136"/>
      <c r="DP131" s="122"/>
      <c r="DQ131" s="136"/>
      <c r="DR131" s="122"/>
      <c r="DS131" s="136"/>
      <c r="DT131" s="122"/>
      <c r="DU131" s="136"/>
      <c r="DV131" s="122"/>
      <c r="DW131" s="136"/>
      <c r="DX131" s="122"/>
      <c r="DY131" s="136"/>
      <c r="DZ131" s="122"/>
      <c r="EA131" s="136"/>
      <c r="EB131" s="122"/>
      <c r="EC131" s="136"/>
      <c r="ED131" s="122"/>
      <c r="EE131" s="136"/>
      <c r="EF131" s="122"/>
      <c r="EG131" s="136"/>
      <c r="EH131" s="122"/>
      <c r="EI131" s="136"/>
      <c r="EJ131" s="122"/>
      <c r="EK131" s="136"/>
      <c r="EL131" s="122"/>
      <c r="EM131" s="136"/>
      <c r="EN131" s="122"/>
      <c r="EO131" s="136"/>
      <c r="EP131" s="122"/>
      <c r="EQ131" s="136"/>
      <c r="ER131" s="122"/>
      <c r="ES131" s="104"/>
      <c r="ET131" s="122"/>
      <c r="EU131" s="104"/>
      <c r="EV131" s="598"/>
      <c r="EW131" s="25"/>
      <c r="EX131" s="18"/>
      <c r="EY131" s="18"/>
      <c r="EZ131" s="135"/>
      <c r="FA131" s="135"/>
      <c r="FB131" s="135"/>
      <c r="FC131" s="135"/>
      <c r="FD131" s="135"/>
      <c r="FE131" s="135"/>
      <c r="FF131" s="135"/>
      <c r="FG131" s="135"/>
      <c r="FH131" s="135"/>
      <c r="FI131" s="135"/>
      <c r="FJ131" s="135"/>
      <c r="FK131" s="135"/>
      <c r="FL131" s="122"/>
      <c r="FM131" s="10"/>
      <c r="FO131" s="122"/>
      <c r="FP131" s="64"/>
      <c r="FQ131" s="122"/>
      <c r="FR131" s="10"/>
      <c r="FT131" s="10"/>
      <c r="FU131" s="64"/>
      <c r="FV131" s="122"/>
      <c r="FW131" s="10"/>
      <c r="FY131" s="10"/>
      <c r="FZ131" s="64"/>
      <c r="GA131" s="122"/>
      <c r="GB131" s="10"/>
      <c r="GD131" s="10"/>
      <c r="GE131" s="64"/>
      <c r="GF131" s="122"/>
      <c r="GG131" s="10"/>
      <c r="GI131" s="122"/>
      <c r="GJ131" s="64"/>
      <c r="GK131" s="122"/>
      <c r="GL131" s="10"/>
      <c r="GN131" s="135"/>
      <c r="GO131" s="10"/>
      <c r="GP131" s="135"/>
      <c r="GQ131" s="10"/>
      <c r="GR131" s="10"/>
      <c r="GS131" s="135"/>
      <c r="GT131" s="10"/>
      <c r="GU131" s="10"/>
      <c r="GW131" s="10"/>
      <c r="GX131" s="10"/>
      <c r="GY131" s="10"/>
      <c r="GZ131" s="10"/>
      <c r="HA131" s="10"/>
      <c r="HB131" s="10"/>
      <c r="HC131" s="10"/>
      <c r="HD131" s="10"/>
      <c r="HE131" s="10"/>
      <c r="HF131" s="10"/>
      <c r="HG131" s="10"/>
      <c r="HH131" s="10"/>
      <c r="HI131" s="10"/>
      <c r="HJ131" s="10"/>
      <c r="HK131" s="10"/>
      <c r="HL131" s="10"/>
      <c r="HM131" s="10"/>
      <c r="HN131" s="10"/>
      <c r="HO131" s="10"/>
      <c r="HP131" s="10"/>
      <c r="HQ131" s="10"/>
      <c r="HR131" s="10"/>
      <c r="HS131" s="10"/>
      <c r="HT131" s="10"/>
      <c r="HU131" s="10"/>
      <c r="HV131" s="10"/>
      <c r="HW131" s="10"/>
      <c r="HX131" s="10"/>
      <c r="HY131" s="10"/>
      <c r="HZ131" s="10"/>
      <c r="IA131" s="10"/>
      <c r="IB131" s="122"/>
      <c r="IC131" s="64"/>
      <c r="ID131" s="122"/>
      <c r="IE131" s="10"/>
      <c r="IG131" s="122"/>
      <c r="IH131" s="64"/>
      <c r="II131" s="122"/>
      <c r="IJ131" s="10"/>
    </row>
    <row r="132" spans="1:244" s="3" customFormat="1" ht="18" customHeight="1" x14ac:dyDescent="0.25">
      <c r="A132" s="68" t="s">
        <v>23</v>
      </c>
      <c r="B132" s="133" t="s">
        <v>189</v>
      </c>
      <c r="C132" s="447">
        <v>2.88</v>
      </c>
      <c r="D132" s="133"/>
      <c r="E132" s="31"/>
      <c r="F132" s="32"/>
      <c r="G132" s="32"/>
      <c r="H132" s="133"/>
      <c r="I132" s="31"/>
      <c r="J132" s="32"/>
      <c r="K132" s="419"/>
      <c r="L132" s="133"/>
      <c r="M132" s="31"/>
      <c r="N132" s="32"/>
      <c r="O132" s="32"/>
      <c r="P132" s="133"/>
      <c r="Q132" s="31"/>
      <c r="R132" s="32"/>
      <c r="S132" s="32"/>
      <c r="T132" s="127"/>
      <c r="U132" s="30"/>
      <c r="V132" s="127"/>
      <c r="W132" s="30"/>
      <c r="X132" s="127"/>
      <c r="Y132" s="30"/>
      <c r="Z132" s="127"/>
      <c r="AA132" s="30"/>
      <c r="AB132" s="127"/>
      <c r="AC132" s="32"/>
      <c r="AD132" s="127"/>
      <c r="AE132" s="32"/>
      <c r="AF132" s="127"/>
      <c r="AG132" s="30"/>
      <c r="AH132" s="127"/>
      <c r="AI132" s="32"/>
      <c r="AJ132" s="127"/>
      <c r="AK132" s="32"/>
      <c r="AL132" s="127"/>
      <c r="AM132" s="32"/>
      <c r="AN132" s="127"/>
      <c r="AO132" s="32"/>
      <c r="AP132" s="127"/>
      <c r="AQ132" s="32"/>
      <c r="AR132" s="127"/>
      <c r="AS132" s="32"/>
      <c r="AT132" s="127"/>
      <c r="AU132" s="32"/>
      <c r="AV132" s="127"/>
      <c r="AW132" s="32"/>
      <c r="AX132" s="127"/>
      <c r="AY132" s="32"/>
      <c r="AZ132" s="127"/>
      <c r="BA132" s="30"/>
      <c r="BB132" s="127"/>
      <c r="BC132" s="32"/>
      <c r="BD132" s="127"/>
      <c r="BE132" s="32"/>
      <c r="BF132" s="127"/>
      <c r="BG132" s="32"/>
      <c r="BH132" s="127"/>
      <c r="BI132" s="32"/>
      <c r="BJ132" s="127"/>
      <c r="BK132" s="32"/>
      <c r="BL132" s="127"/>
      <c r="BM132" s="32"/>
      <c r="BN132" s="127"/>
      <c r="BO132" s="32"/>
      <c r="BP132" s="127"/>
      <c r="BQ132" s="30"/>
      <c r="BR132" s="127"/>
      <c r="BS132" s="32"/>
      <c r="BT132" s="127"/>
      <c r="BU132" s="32"/>
      <c r="BV132" s="127"/>
      <c r="BW132" s="32"/>
      <c r="BX132" s="127"/>
      <c r="BY132" s="32"/>
      <c r="BZ132" s="127"/>
      <c r="CA132" s="32"/>
      <c r="CB132" s="127"/>
      <c r="CC132" s="944"/>
      <c r="CD132" s="944"/>
      <c r="CE132" s="944"/>
      <c r="CF132" s="127"/>
      <c r="CG132" s="944"/>
      <c r="CH132" s="944"/>
      <c r="CI132" s="944"/>
      <c r="CJ132" s="127"/>
      <c r="CK132" s="32"/>
      <c r="CL132" s="127"/>
      <c r="CM132" s="32"/>
      <c r="CN132" s="127"/>
      <c r="CO132" s="32"/>
      <c r="CP132" s="127"/>
      <c r="CQ132" s="32"/>
      <c r="CR132" s="133"/>
      <c r="CS132" s="31"/>
      <c r="CT132" s="32"/>
      <c r="CU132" s="32"/>
      <c r="CV132" s="133"/>
      <c r="CW132" s="31"/>
      <c r="CX132" s="32"/>
      <c r="CY132" s="32"/>
      <c r="CZ132" s="133"/>
      <c r="DA132" s="31"/>
      <c r="DB132" s="32"/>
      <c r="DC132" s="32"/>
      <c r="DD132" s="32"/>
      <c r="DE132" s="30"/>
      <c r="DF132" s="32"/>
      <c r="DG132" s="32"/>
      <c r="DH132" s="127"/>
      <c r="DI132" s="32"/>
      <c r="DJ132" s="127"/>
      <c r="DK132" s="32"/>
      <c r="DL132" s="127"/>
      <c r="DM132" s="32"/>
      <c r="DN132" s="127"/>
      <c r="DO132" s="32"/>
      <c r="DP132" s="127"/>
      <c r="DQ132" s="32"/>
      <c r="DR132" s="423"/>
      <c r="DS132" s="419"/>
      <c r="DT132" s="127"/>
      <c r="DU132" s="32"/>
      <c r="DV132" s="423"/>
      <c r="DW132" s="419"/>
      <c r="DX132" s="127"/>
      <c r="DY132" s="32"/>
      <c r="DZ132" s="423"/>
      <c r="EA132" s="419"/>
      <c r="EB132" s="127"/>
      <c r="EC132" s="32"/>
      <c r="ED132" s="423"/>
      <c r="EE132" s="419"/>
      <c r="EF132" s="127"/>
      <c r="EG132" s="32"/>
      <c r="EH132" s="423"/>
      <c r="EI132" s="419"/>
      <c r="EJ132" s="127"/>
      <c r="EK132" s="32"/>
      <c r="EL132" s="423"/>
      <c r="EM132" s="419"/>
      <c r="EN132" s="127"/>
      <c r="EO132" s="32"/>
      <c r="EP132" s="423"/>
      <c r="EQ132" s="419"/>
      <c r="ER132" s="30"/>
      <c r="ES132" s="43"/>
      <c r="ET132" s="30"/>
      <c r="EU132" s="121"/>
      <c r="EV132" s="133"/>
      <c r="EW132" s="31"/>
      <c r="EX132" s="32"/>
      <c r="EY132" s="32"/>
      <c r="EZ132" s="670"/>
      <c r="FA132" s="670"/>
      <c r="FB132" s="670"/>
      <c r="FC132" s="670"/>
      <c r="FD132" s="670"/>
      <c r="FE132" s="670"/>
      <c r="FF132" s="670"/>
      <c r="FG132" s="670"/>
      <c r="FH132" s="670"/>
      <c r="FI132" s="670"/>
      <c r="FJ132" s="670"/>
      <c r="FK132" s="670"/>
    </row>
    <row r="133" spans="1:244" s="3" customFormat="1" ht="18" customHeight="1" x14ac:dyDescent="0.25">
      <c r="A133" s="7" t="s">
        <v>27</v>
      </c>
      <c r="B133" s="80"/>
      <c r="C133" s="112"/>
      <c r="D133" s="671"/>
      <c r="E133" s="779"/>
      <c r="F133" s="82"/>
      <c r="G133" s="82"/>
      <c r="H133" s="671"/>
      <c r="I133" s="79"/>
      <c r="J133" s="82"/>
      <c r="K133" s="82"/>
      <c r="L133" s="671"/>
      <c r="M133" s="79"/>
      <c r="N133" s="82"/>
      <c r="O133" s="82"/>
      <c r="P133" s="671"/>
      <c r="Q133" s="79"/>
      <c r="R133" s="82"/>
      <c r="S133" s="105"/>
      <c r="T133" s="252"/>
      <c r="U133" s="38"/>
      <c r="V133" s="252"/>
      <c r="W133" s="487"/>
      <c r="X133" s="247"/>
      <c r="Y133" s="451"/>
      <c r="Z133" s="110"/>
      <c r="AA133" s="448"/>
      <c r="AB133" s="110"/>
      <c r="AC133" s="451"/>
      <c r="AD133" s="110"/>
      <c r="AE133" s="448"/>
      <c r="AF133" s="110"/>
      <c r="AG133" s="451"/>
      <c r="AH133" s="110"/>
      <c r="AI133" s="448"/>
      <c r="AJ133" s="110"/>
      <c r="AK133" s="451"/>
      <c r="AL133" s="110"/>
      <c r="AM133" s="448"/>
      <c r="AN133" s="110"/>
      <c r="AO133" s="451"/>
      <c r="AP133" s="110"/>
      <c r="AQ133" s="448"/>
      <c r="AR133" s="110"/>
      <c r="AS133" s="451"/>
      <c r="AT133" s="110"/>
      <c r="AU133" s="448"/>
      <c r="AV133" s="110"/>
      <c r="AW133" s="451"/>
      <c r="AX133" s="110"/>
      <c r="AY133" s="448"/>
      <c r="AZ133" s="110"/>
      <c r="BA133" s="451"/>
      <c r="BB133" s="110"/>
      <c r="BC133" s="448"/>
      <c r="BD133" s="110"/>
      <c r="BE133" s="451"/>
      <c r="BF133" s="110"/>
      <c r="BG133" s="448"/>
      <c r="BH133" s="110"/>
      <c r="BI133" s="451"/>
      <c r="BJ133" s="110"/>
      <c r="BK133" s="448"/>
      <c r="BL133" s="110"/>
      <c r="BM133" s="451"/>
      <c r="BN133" s="110"/>
      <c r="BO133" s="448"/>
      <c r="BP133" s="110"/>
      <c r="BQ133" s="451"/>
      <c r="BR133" s="110"/>
      <c r="BS133" s="448"/>
      <c r="BT133" s="110"/>
      <c r="BU133" s="451"/>
      <c r="BV133" s="110"/>
      <c r="BW133" s="448"/>
      <c r="BX133" s="110"/>
      <c r="BY133" s="451"/>
      <c r="BZ133" s="110"/>
      <c r="CA133" s="448"/>
      <c r="CB133" s="245"/>
      <c r="CC133" s="74"/>
      <c r="CD133" s="248"/>
      <c r="CE133" s="74"/>
      <c r="CF133" s="248"/>
      <c r="CG133" s="74"/>
      <c r="CH133" s="248"/>
      <c r="CI133" s="74"/>
      <c r="CJ133" s="248"/>
      <c r="CK133" s="436"/>
      <c r="CL133" s="248"/>
      <c r="CM133" s="154"/>
      <c r="CN133" s="248"/>
      <c r="CO133" s="436"/>
      <c r="CP133" s="248"/>
      <c r="CQ133" s="154"/>
      <c r="CR133" s="248"/>
      <c r="CS133" s="186">
        <f>E133+I133+M133+U133+Y133+AC133+Q133+AG133+AK133+AO133+AS133+AW133+BA133+BE133+BI133+BM133+BQ133+BU133+BY133+CC133+CG133+CK133+CO133</f>
        <v>0</v>
      </c>
      <c r="CT133" s="248"/>
      <c r="CU133" s="187">
        <f>G133+K133+O133+W133+AA133+AE133+S133+AI133+AM133+AQ133+AU133+AY133+BC133+BG133+BK133+BO133+BS133+BW133+CA133+CE133+CI133+CM133+CQ133</f>
        <v>0</v>
      </c>
      <c r="CV133" s="673"/>
      <c r="CW133" s="319"/>
      <c r="CX133" s="105"/>
      <c r="CY133" s="105"/>
      <c r="CZ133" s="673"/>
      <c r="DA133" s="319"/>
      <c r="DB133" s="105"/>
      <c r="DC133" s="105"/>
      <c r="DD133" s="105"/>
      <c r="DE133" s="87"/>
      <c r="DF133" s="105"/>
      <c r="DG133" s="105"/>
      <c r="DH133" s="252"/>
      <c r="DI133" s="436"/>
      <c r="DJ133" s="248"/>
      <c r="DK133" s="154"/>
      <c r="DL133" s="248"/>
      <c r="DM133" s="436"/>
      <c r="DN133" s="248"/>
      <c r="DO133" s="154"/>
      <c r="DP133" s="675"/>
      <c r="DQ133" s="451"/>
      <c r="DR133" s="110"/>
      <c r="DS133" s="448"/>
      <c r="DT133" s="110"/>
      <c r="DU133" s="451"/>
      <c r="DV133" s="110"/>
      <c r="DW133" s="448"/>
      <c r="DX133" s="110"/>
      <c r="DY133" s="451"/>
      <c r="DZ133" s="110"/>
      <c r="EA133" s="448"/>
      <c r="EB133" s="110"/>
      <c r="EC133" s="451"/>
      <c r="ED133" s="110"/>
      <c r="EE133" s="448"/>
      <c r="EF133" s="110"/>
      <c r="EG133" s="451"/>
      <c r="EH133" s="110"/>
      <c r="EI133" s="448"/>
      <c r="EJ133" s="110"/>
      <c r="EK133" s="451"/>
      <c r="EL133" s="110"/>
      <c r="EM133" s="448"/>
      <c r="EN133" s="110"/>
      <c r="EO133" s="451"/>
      <c r="EP133" s="110"/>
      <c r="EQ133" s="448"/>
      <c r="ER133" s="245"/>
      <c r="ES133" s="186">
        <f>CW133+DA133+DE133+DI133+DM133+DQ133+DU133+DY133+EC133+EG133+EK133+EO133</f>
        <v>0</v>
      </c>
      <c r="ET133" s="255"/>
      <c r="EU133" s="187">
        <f>CY133+DC133+DG133+DK133+DO133+DS133+DW133+EA133+EE133+EI133+EM133+EQ133</f>
        <v>0</v>
      </c>
      <c r="EV133" s="673"/>
      <c r="EW133" s="319"/>
      <c r="EX133" s="105"/>
      <c r="EY133" s="105"/>
      <c r="EZ133" s="446"/>
      <c r="FA133" s="446"/>
      <c r="FB133" s="446"/>
      <c r="FC133" s="446"/>
      <c r="FD133" s="446"/>
      <c r="FE133" s="446"/>
      <c r="FF133" s="446"/>
      <c r="FG133" s="446"/>
      <c r="FH133" s="446"/>
      <c r="FI133" s="446"/>
      <c r="FJ133" s="446"/>
      <c r="FK133" s="666"/>
      <c r="FL133" s="323"/>
    </row>
    <row r="134" spans="1:244" s="3" customFormat="1" ht="18" hidden="1" customHeight="1" x14ac:dyDescent="0.25">
      <c r="A134" s="7" t="s">
        <v>154</v>
      </c>
      <c r="B134" s="80"/>
      <c r="C134" s="112"/>
      <c r="D134" s="671"/>
      <c r="E134" s="779">
        <f>E135*60</f>
        <v>0</v>
      </c>
      <c r="F134" s="82"/>
      <c r="G134" s="82"/>
      <c r="H134" s="671"/>
      <c r="I134" s="79"/>
      <c r="J134" s="82"/>
      <c r="K134" s="82"/>
      <c r="L134" s="671"/>
      <c r="M134" s="79"/>
      <c r="N134" s="82"/>
      <c r="O134" s="82"/>
      <c r="P134" s="671"/>
      <c r="Q134" s="79"/>
      <c r="R134" s="82"/>
      <c r="S134" s="82"/>
      <c r="T134" s="248"/>
      <c r="U134" s="248"/>
      <c r="V134" s="248"/>
      <c r="W134" s="162">
        <f>W135*60</f>
        <v>0</v>
      </c>
      <c r="X134" s="675"/>
      <c r="Y134" s="5">
        <f>Y135*60</f>
        <v>0</v>
      </c>
      <c r="Z134" s="110"/>
      <c r="AA134" s="153">
        <f>AA135*60</f>
        <v>0</v>
      </c>
      <c r="AB134" s="110"/>
      <c r="AC134" s="5">
        <f>AC135*60</f>
        <v>0</v>
      </c>
      <c r="AD134" s="110"/>
      <c r="AE134" s="153">
        <f>AE135*60</f>
        <v>0</v>
      </c>
      <c r="AF134" s="110"/>
      <c r="AG134" s="5">
        <f>AG135*60</f>
        <v>0</v>
      </c>
      <c r="AH134" s="110"/>
      <c r="AI134" s="153">
        <f>AI135*60</f>
        <v>0</v>
      </c>
      <c r="AJ134" s="110"/>
      <c r="AK134" s="5">
        <f>AK135*60</f>
        <v>0</v>
      </c>
      <c r="AL134" s="110"/>
      <c r="AM134" s="153">
        <f>AM135*60</f>
        <v>0</v>
      </c>
      <c r="AN134" s="110"/>
      <c r="AO134" s="5">
        <f>AO135*60</f>
        <v>0</v>
      </c>
      <c r="AP134" s="110"/>
      <c r="AQ134" s="153">
        <f>AQ135*60</f>
        <v>0</v>
      </c>
      <c r="AR134" s="110"/>
      <c r="AS134" s="5">
        <f>AS135*60</f>
        <v>0</v>
      </c>
      <c r="AT134" s="110"/>
      <c r="AU134" s="153">
        <f>AU135*60</f>
        <v>0</v>
      </c>
      <c r="AV134" s="110"/>
      <c r="AW134" s="5">
        <f>AW135*60</f>
        <v>0</v>
      </c>
      <c r="AX134" s="110"/>
      <c r="AY134" s="153">
        <f>AY135*60</f>
        <v>0</v>
      </c>
      <c r="AZ134" s="110"/>
      <c r="BA134" s="5">
        <f>BA135*60</f>
        <v>0</v>
      </c>
      <c r="BB134" s="110"/>
      <c r="BC134" s="153">
        <f>BC135*60</f>
        <v>0</v>
      </c>
      <c r="BD134" s="110"/>
      <c r="BE134" s="5">
        <f>BE135*60</f>
        <v>0</v>
      </c>
      <c r="BF134" s="110"/>
      <c r="BG134" s="153">
        <f>BG135*60</f>
        <v>0</v>
      </c>
      <c r="BH134" s="110"/>
      <c r="BI134" s="5">
        <f>BI135*60</f>
        <v>0</v>
      </c>
      <c r="BJ134" s="110"/>
      <c r="BK134" s="153">
        <f>BK135*60</f>
        <v>0</v>
      </c>
      <c r="BL134" s="110"/>
      <c r="BM134" s="5">
        <f>BM135*60</f>
        <v>0</v>
      </c>
      <c r="BN134" s="110"/>
      <c r="BO134" s="153">
        <f>BO135*60</f>
        <v>0</v>
      </c>
      <c r="BP134" s="110"/>
      <c r="BQ134" s="5">
        <f>BQ135*60</f>
        <v>0</v>
      </c>
      <c r="BR134" s="110"/>
      <c r="BS134" s="153">
        <f>BS135*60</f>
        <v>0</v>
      </c>
      <c r="BT134" s="110"/>
      <c r="BU134" s="5">
        <f>BU135*60</f>
        <v>0</v>
      </c>
      <c r="BV134" s="110"/>
      <c r="BW134" s="153">
        <f>BW135*60</f>
        <v>0</v>
      </c>
      <c r="BX134" s="110"/>
      <c r="BY134" s="5">
        <f>BY135*60</f>
        <v>0</v>
      </c>
      <c r="BZ134" s="110"/>
      <c r="CA134" s="153">
        <f>CA135*60</f>
        <v>0</v>
      </c>
      <c r="CB134" s="245"/>
      <c r="CC134" s="79"/>
      <c r="CD134" s="248"/>
      <c r="CE134" s="79"/>
      <c r="CF134" s="248"/>
      <c r="CG134" s="79"/>
      <c r="CH134" s="248"/>
      <c r="CI134" s="79"/>
      <c r="CJ134" s="248"/>
      <c r="CK134" s="5">
        <f>CK135*60</f>
        <v>0</v>
      </c>
      <c r="CL134" s="248"/>
      <c r="CM134" s="153">
        <f>CM135*60</f>
        <v>0</v>
      </c>
      <c r="CN134" s="248"/>
      <c r="CO134" s="5">
        <f>CO135*60</f>
        <v>0</v>
      </c>
      <c r="CP134" s="248"/>
      <c r="CQ134" s="153">
        <f>CQ135*60</f>
        <v>0</v>
      </c>
      <c r="CR134" s="248"/>
      <c r="CS134" s="319"/>
      <c r="CT134" s="248"/>
      <c r="CU134" s="319"/>
      <c r="CV134" s="671"/>
      <c r="CW134" s="79"/>
      <c r="CX134" s="82"/>
      <c r="CY134" s="82"/>
      <c r="CZ134" s="671"/>
      <c r="DA134" s="79"/>
      <c r="DB134" s="82"/>
      <c r="DC134" s="82"/>
      <c r="DD134" s="82"/>
      <c r="DE134" s="74"/>
      <c r="DF134" s="82"/>
      <c r="DG134" s="82"/>
      <c r="DH134" s="248"/>
      <c r="DI134" s="5">
        <f>DI135*60</f>
        <v>0</v>
      </c>
      <c r="DJ134" s="248"/>
      <c r="DK134" s="153">
        <f>DK135*60</f>
        <v>0</v>
      </c>
      <c r="DL134" s="248"/>
      <c r="DM134" s="5">
        <f>DM135*60</f>
        <v>0</v>
      </c>
      <c r="DN134" s="248"/>
      <c r="DO134" s="153">
        <f>DO135*60</f>
        <v>0</v>
      </c>
      <c r="DP134" s="675"/>
      <c r="DQ134" s="5">
        <f>DQ135*60</f>
        <v>0</v>
      </c>
      <c r="DR134" s="110"/>
      <c r="DS134" s="153">
        <f>DS135*60</f>
        <v>0</v>
      </c>
      <c r="DT134" s="110"/>
      <c r="DU134" s="5">
        <f>DU135*60</f>
        <v>0</v>
      </c>
      <c r="DV134" s="110"/>
      <c r="DW134" s="153">
        <f>DW135*60</f>
        <v>0</v>
      </c>
      <c r="DX134" s="110"/>
      <c r="DY134" s="5">
        <f>DY135*60</f>
        <v>0</v>
      </c>
      <c r="DZ134" s="110"/>
      <c r="EA134" s="153">
        <f>EA135*60</f>
        <v>0</v>
      </c>
      <c r="EB134" s="110"/>
      <c r="EC134" s="5">
        <f>EC135*60</f>
        <v>0</v>
      </c>
      <c r="ED134" s="110"/>
      <c r="EE134" s="153">
        <f>EE135*60</f>
        <v>0</v>
      </c>
      <c r="EF134" s="110"/>
      <c r="EG134" s="5">
        <f>EG135*60</f>
        <v>0</v>
      </c>
      <c r="EH134" s="110"/>
      <c r="EI134" s="153">
        <f>EI135*60</f>
        <v>0</v>
      </c>
      <c r="EJ134" s="110"/>
      <c r="EK134" s="5">
        <f>EK135*60</f>
        <v>0</v>
      </c>
      <c r="EL134" s="110"/>
      <c r="EM134" s="153">
        <f>EM135*60</f>
        <v>0</v>
      </c>
      <c r="EN134" s="110"/>
      <c r="EO134" s="5">
        <f>EO135*60</f>
        <v>0</v>
      </c>
      <c r="EP134" s="110"/>
      <c r="EQ134" s="153">
        <f>EQ135*60</f>
        <v>0</v>
      </c>
      <c r="ER134" s="245"/>
      <c r="ES134" s="319"/>
      <c r="ET134" s="248"/>
      <c r="EU134" s="319"/>
      <c r="EV134" s="671"/>
      <c r="EW134" s="79"/>
      <c r="EX134" s="82"/>
      <c r="EY134" s="82"/>
      <c r="EZ134" s="446"/>
      <c r="FA134" s="446"/>
      <c r="FB134" s="446"/>
      <c r="FC134" s="446"/>
      <c r="FD134" s="446"/>
      <c r="FE134" s="446"/>
      <c r="FF134" s="446"/>
      <c r="FG134" s="446"/>
      <c r="FH134" s="446"/>
      <c r="FI134" s="446"/>
      <c r="FJ134" s="446"/>
      <c r="FK134" s="666"/>
      <c r="FL134" s="323"/>
    </row>
    <row r="135" spans="1:244" s="3" customFormat="1" ht="18" customHeight="1" x14ac:dyDescent="0.25">
      <c r="A135" s="7" t="s">
        <v>8</v>
      </c>
      <c r="B135" s="80"/>
      <c r="C135" s="112"/>
      <c r="D135" s="671"/>
      <c r="E135" s="5">
        <f>IF(ISERR(((((E133*C132)/(SUM(E127*C126+E133*C132+E139*C138+E145*C144))))*E102)/(E133*60)),0,((((E133*C132)/(SUM(E127*C126+E133*C132+E139*C138+E145*C144))))*E102)/(E133*60))</f>
        <v>0</v>
      </c>
      <c r="F135" s="82"/>
      <c r="G135" s="82"/>
      <c r="H135" s="671"/>
      <c r="I135" s="79"/>
      <c r="J135" s="82"/>
      <c r="K135" s="82"/>
      <c r="L135" s="671"/>
      <c r="M135" s="79"/>
      <c r="N135" s="82"/>
      <c r="O135" s="82"/>
      <c r="P135" s="671"/>
      <c r="Q135" s="79"/>
      <c r="R135" s="82"/>
      <c r="S135" s="82"/>
      <c r="T135" s="248"/>
      <c r="U135" s="248"/>
      <c r="V135" s="248"/>
      <c r="W135" s="162">
        <f>IF(ISERR(((((W133*$C$132)/(SUM(W133*$C$132+W127*$C$126+W139*$C$138+W145*$C$144))))*W100)/(W133*60)),0,((((W133*$C$132)/(SUM(W133*$C$132+W127*$C$126+W139*$C$138+W145*$C$144))))*W100)/(W133*60))</f>
        <v>0</v>
      </c>
      <c r="X135" s="675"/>
      <c r="Y135" s="5">
        <f>IF(ISERR(((((Y133*$C$132)/(SUM(Y127*$C$126+Y133*$C$132+Y139*$C$138+Y145*$C$144+Y153*$C$132+Y161*$C$132))))*Y100)/(Y133*60)),0,((((Y133*$C$132)/(SUM(Y127*$C$126+Y133*$C$132+Y139*$C$138+Y145*$C$144+Y153*$C$132+Y161*$C$132))))*Y100)/(Y133*60))</f>
        <v>0</v>
      </c>
      <c r="Z135" s="110"/>
      <c r="AA135" s="153">
        <f>IF(ISERR(((((AA133*$C$132)/(SUM(AA127*$C$126+AA133*$C$132+AA139*$C$138+AA145*$C$144+AA153*$C$132+AA161*$C$132))))*AA100)/(AA133*60)),0,((((AA133*$C$132)/(SUM(AA127*$C$126+AA133*$C$132+AA139*$C$138+AA145*$C$144+AA153*$C$132+AA161*$C$132))))*AA100)/(AA133*60))</f>
        <v>0</v>
      </c>
      <c r="AB135" s="110"/>
      <c r="AC135" s="107">
        <f>IF(ISERR(((((AC133*$C$132)/(SUM(AC133*$C$132+AC127*$C$126+AC139*$C$138+AC145*$C$144))))*AC100)/(AC133*60)),0,((((AC133*$C$132)/(SUM(AC133*$C$132+AC127*$C$126+AC139*$C$138+AC145*$C$144))))*AC100)/(AC133*60))</f>
        <v>0</v>
      </c>
      <c r="AD135" s="110"/>
      <c r="AE135" s="161">
        <f>IF(ISERR(((((AE133*$C$132)/(SUM(AE133*$C$132+AE127*$C$126+AE139*$C$138+AE145*$C$144))))*AE100)/(AE133*60)),0,((((AE133*$C$132)/(SUM(AE133*$C$132+AE127*$C$126+AE139*$C$138+AE145*$C$144))))*AE100)/(AE133*60))</f>
        <v>0</v>
      </c>
      <c r="AF135" s="110"/>
      <c r="AG135" s="107">
        <f>IF(ISERR(((((AG133*$C$132)/(SUM(AG133*$C$132+AG127*$C$126+AG139*$C$138+AG145*$C$144))))*AG100)/(AG133*60)),0,((((AG133*$C$132)/(SUM(AG133*$C$132+AG127*$C$126+AG139*$C$138+AG145*$C$144))))*AG100)/(AG133*60))</f>
        <v>0</v>
      </c>
      <c r="AH135" s="110"/>
      <c r="AI135" s="161">
        <f>IF(ISERR(((((AI133*$C$132)/(SUM(AI133*$C$132+AI127*$C$126+AI139*$C$138+AI145*$C$144))))*AI100)/(AI133*60)),0,((((AI133*$C$132)/(SUM(AI133*$C$132+AI127*$C$126+AI139*$C$138+AI145*$C$144))))*AI100)/(AI133*60))</f>
        <v>0</v>
      </c>
      <c r="AJ135" s="110"/>
      <c r="AK135" s="107">
        <f>IF(ISERR(((((AK133*$C$132)/(SUM(AK133*$C$132+AK127*$C$126+AK139*$C$138+AK145*$C$144))))*AK100)/(AK133*60)),0,((((AK133*$C$132)/(SUM(AK133*$C$132+AK127*$C$126+AK139*$C$138+AK145*$C$144))))*AK100)/(AK133*60))</f>
        <v>0</v>
      </c>
      <c r="AL135" s="110"/>
      <c r="AM135" s="161">
        <f>IF(ISERR(((((AM133*$C$132)/(SUM(AM133*$C$132+AM127*$C$126+AM139*$C$138+AM145*$C$144))))*AM100)/(AM133*60)),0,((((AM133*$C$132)/(SUM(AM133*$C$132+AM127*$C$126+AM139*$C$138+AM145*$C$144))))*AM100)/(AM133*60))</f>
        <v>0</v>
      </c>
      <c r="AN135" s="110"/>
      <c r="AO135" s="107">
        <f>IF(ISERR(((((AO133*$C$132)/(SUM(AO133*$C$132+AO127*$C$126+AO139*$C$138+AO145*$C$144))))*AO100)/(AO133*60)),0,((((AO133*$C$132)/(SUM(AO133*$C$132+AO127*$C$126+AO139*$C$138+AO145*$C$144))))*AO100)/(AO133*60))</f>
        <v>0</v>
      </c>
      <c r="AP135" s="110"/>
      <c r="AQ135" s="161">
        <f>IF(ISERR(((((AQ133*$C$132)/(SUM(AQ133*$C$132+AQ127*$C$126+AQ139*$C$138+AQ145*$C$144))))*AQ100)/(AQ133*60)),0,((((AQ133*$C$132)/(SUM(AQ133*$C$132+AQ127*$C$126+AQ139*$C$138+AQ145*$C$144))))*AQ100)/(AQ133*60))</f>
        <v>0</v>
      </c>
      <c r="AR135" s="110"/>
      <c r="AS135" s="107">
        <f>IF(ISERR(((((AS133*$C$132)/(SUM(AS133*$C$132+AS127*$C$126+AS139*$C$138+AS145*$C$144))))*AS100)/(AS133*60)),0,((((AS133*$C$132)/(SUM(AS133*$C$132+AS127*$C$126+AS139*$C$138+AS145*$C$144))))*AS100)/(AS133*60))</f>
        <v>0</v>
      </c>
      <c r="AT135" s="110"/>
      <c r="AU135" s="161">
        <f>IF(ISERR(((((AU133*$C$132)/(SUM(AU133*$C$132+AU127*$C$126+AU139*$C$138+AU145*$C$144))))*AU100)/(AU133*60)),0,((((AU133*$C$132)/(SUM(AU133*$C$132+AU127*$C$126+AU139*$C$138+AU145*$C$144))))*AU100)/(AU133*60))</f>
        <v>0</v>
      </c>
      <c r="AV135" s="110"/>
      <c r="AW135" s="107">
        <f>IF(ISERR(((((AW133*$C$132)/(SUM(AW133*$C$132+AW127*$C$126+AW139*$C$138+AW145*$C$144))))*AW100)/(AW133*60)),0,((((AW133*$C$132)/(SUM(AW133*$C$132+AW127*$C$126+AW139*$C$138+AW145*$C$144))))*AW100)/(AW133*60))</f>
        <v>0</v>
      </c>
      <c r="AX135" s="110"/>
      <c r="AY135" s="161">
        <f>IF(ISERR(((((AY133*$C$132)/(SUM(AY133*$C$132+AY127*$C$126+AY139*$C$138+AY145*$C$144))))*AY100)/(AY133*60)),0,((((AY133*$C$132)/(SUM(AY133*$C$132+AY127*$C$126+AY139*$C$138+AY145*$C$144))))*AY100)/(AY133*60))</f>
        <v>0</v>
      </c>
      <c r="AZ135" s="110"/>
      <c r="BA135" s="107">
        <f>IF(ISERR(((((BA133*$C$132)/(SUM(BA133*$C$132+BA127*$C$126+BA139*$C$138+BA145*$C$144))))*BA100)/(BA133*60)),0,((((BA133*$C$132)/(SUM(BA133*$C$132+BA127*$C$126+BA139*$C$138+BA145*$C$144))))*BA100)/(BA133*60))</f>
        <v>0</v>
      </c>
      <c r="BB135" s="110"/>
      <c r="BC135" s="161">
        <f>IF(ISERR(((((BC133*$C$132)/(SUM(BC133*$C$132+BC127*$C$126+BC139*$C$138+BC145*$C$144))))*BC100)/(BC133*60)),0,((((BC133*$C$132)/(SUM(BC133*$C$132+BC127*$C$126+BC139*$C$138+BC145*$C$144))))*BC100)/(BC133*60))</f>
        <v>0</v>
      </c>
      <c r="BD135" s="110"/>
      <c r="BE135" s="107">
        <f>IF(ISERR(((((BE133*$C$132)/(SUM(BE133*$C$132+BE127*$C$126+BE139*$C$138+BE145*$C$144))))*BE100)/(BE133*60)),0,((((BE133*$C$132)/(SUM(BE133*$C$132+BE127*$C$126+BE139*$C$138+BE145*$C$144))))*BE100)/(BE133*60))</f>
        <v>0</v>
      </c>
      <c r="BF135" s="110"/>
      <c r="BG135" s="161">
        <f>IF(ISERR(((((BG133*$C$132)/(SUM(BG133*$C$132+BG127*$C$126+BG139*$C$138+BG145*$C$144))))*BG100)/(BG133*60)),0,((((BG133*$C$132)/(SUM(BG133*$C$132+BG127*$C$126+BG139*$C$138+BG145*$C$144))))*BG100)/(BG133*60))</f>
        <v>0</v>
      </c>
      <c r="BH135" s="110"/>
      <c r="BI135" s="107">
        <f>IF(ISERR(((((BI133*$C$132)/(SUM(BI133*$C$132+BI127*$C$126+BI139*$C$138+BI145*$C$144))))*BI100)/(BI133*60)),0,((((BI133*$C$132)/(SUM(BI133*$C$132+BI127*$C$126+BI139*$C$138+BI145*$C$144))))*BI100)/(BI133*60))</f>
        <v>0</v>
      </c>
      <c r="BJ135" s="110"/>
      <c r="BK135" s="161">
        <f>IF(ISERR(((((BK133*$C$132)/(SUM(BK133*$C$132+BK127*$C$126+BK139*$C$138+BK145*$C$144))))*BK100)/(BK133*60)),0,((((BK133*$C$132)/(SUM(BK133*$C$132+BK127*$C$126+BK139*$C$138+BK145*$C$144))))*BK100)/(BK133*60))</f>
        <v>0</v>
      </c>
      <c r="BL135" s="110"/>
      <c r="BM135" s="107">
        <f>IF(ISERR(((((BM133*$C$132)/(SUM(BM133*$C$132+BM127*$C$126+BM139*$C$138+BM145*$C$144))))*BM100)/(BM133*60)),0,((((BM133*$C$132)/(SUM(BM133*$C$132+BM127*$C$126+BM139*$C$138+BM145*$C$144))))*BM100)/(BM133*60))</f>
        <v>0</v>
      </c>
      <c r="BN135" s="110"/>
      <c r="BO135" s="161">
        <f>IF(ISERR(((((BO133*$C$132)/(SUM(BO133*$C$132+BO127*$C$126+BO139*$C$138+BO145*$C$144))))*BO100)/(BO133*60)),0,((((BO133*$C$132)/(SUM(BO133*$C$132+BO127*$C$126+BO139*$C$138+BO145*$C$144))))*BO100)/(BO133*60))</f>
        <v>0</v>
      </c>
      <c r="BP135" s="110"/>
      <c r="BQ135" s="107">
        <f>IF(ISERR(((((BQ133*$C$132)/(SUM(BQ133*$C$132+BQ127*$C$126+BQ139*$C$138+BQ145*$C$144))))*BQ100)/(BQ133*60)),0,((((BQ133*$C$132)/(SUM(BQ133*$C$132+BQ127*$C$126+BQ139*$C$138+BQ145*$C$144))))*BQ100)/(BQ133*60))</f>
        <v>0</v>
      </c>
      <c r="BR135" s="110"/>
      <c r="BS135" s="161">
        <f>IF(ISERR(((((BS133*$C$132)/(SUM(BS133*$C$132+BS127*$C$126+BS139*$C$138+BS145*$C$144))))*BS100)/(BS133*60)),0,((((BS133*$C$132)/(SUM(BS133*$C$132+BS127*$C$126+BS139*$C$138+BS145*$C$144))))*BS100)/(BS133*60))</f>
        <v>0</v>
      </c>
      <c r="BT135" s="110"/>
      <c r="BU135" s="107">
        <f>IF(ISERR(((((BU133*$C$132)/(SUM(BU133*$C$132+BU127*$C$126+BU139*$C$138+BU145*$C$144))))*BU100)/(BU133*60)),0,((((BU133*$C$132)/(SUM(BU133*$C$132+BU127*$C$126+BU139*$C$138+BU145*$C$144))))*BU100)/(BU133*60))</f>
        <v>0</v>
      </c>
      <c r="BV135" s="110"/>
      <c r="BW135" s="161">
        <f>IF(ISERR(((((BW133*$C$132)/(SUM(BW133*$C$132+BW127*$C$126+BW139*$C$138+BW145*$C$144))))*BW100)/(BW133*60)),0,((((BW133*$C$132)/(SUM(BW133*$C$132+BW127*$C$126+BW139*$C$138+BW145*$C$144))))*BW100)/(BW133*60))</f>
        <v>0</v>
      </c>
      <c r="BX135" s="110"/>
      <c r="BY135" s="107">
        <f>IF(ISERR(((((BY133*$C$132)/(SUM(BY133*$C$132+BY127*$C$126+BY139*$C$138+BY145*$C$144))))*BY100)/(BY133*60)),0,((((BY133*$C$132)/(SUM(BY133*$C$132+BY127*$C$126+BY139*$C$138+BY145*$C$144))))*BY100)/(BY133*60))</f>
        <v>0</v>
      </c>
      <c r="BZ135" s="110"/>
      <c r="CA135" s="161">
        <f>IF(ISERR(((((CA133*$C$132)/(SUM(CA133*$C$132+CA127*$C$126+CA139*$C$138+CA145*$C$144))))*CA100)/(CA133*60)),0,((((CA133*$C$132)/(SUM(CA133*$C$132+CA127*$C$126+CA139*$C$138+CA145*$C$144))))*CA100)/(CA133*60))</f>
        <v>0</v>
      </c>
      <c r="CB135" s="245"/>
      <c r="CC135" s="79"/>
      <c r="CD135" s="248"/>
      <c r="CE135" s="79"/>
      <c r="CF135" s="248"/>
      <c r="CG135" s="79"/>
      <c r="CH135" s="248"/>
      <c r="CI135" s="79"/>
      <c r="CJ135" s="248"/>
      <c r="CK135" s="5">
        <f>IF(ISERR(((((CK133*$C$132)/(SUM(CK133*$C$132+CK127*$C$126+CK139*$C$138+CK145*$C$144))))*CK100)/(CK133*60)),0,((((CK133*$C$132)/(SUM(CK133*$C$132+CK127*$C$126+CK139*$C$138+CK145*$C$144))))*CK100)/(CK133*60))</f>
        <v>0</v>
      </c>
      <c r="CL135" s="248"/>
      <c r="CM135" s="153">
        <f>IF(ISERR(((((CM133*$C$132)/(SUM(CM133*$C$132+CM127*$C$126+CM139*$C$138+CM145*$C$144))))*CM100)/(CM133*60)),0,((((CM133*$C$132)/(SUM(CM133*$C$132+CM127*$C$126+CM139*$C$138+CM145*$C$144))))*CM100)/(CM133*60))</f>
        <v>0</v>
      </c>
      <c r="CN135" s="248"/>
      <c r="CO135" s="5">
        <f>IF(ISERR(((((CO133*$C$132)/(SUM(CO133*$C$132+CO127*$C$126+CO139*$C$138+CO145*$C$144))))*CO100)/(CO133*60)),0,((((CO133*$C$132)/(SUM(CO133*$C$132+CO127*$C$126+CO139*$C$138+CO145*$C$144))))*CO100)/(CO133*60))</f>
        <v>0</v>
      </c>
      <c r="CP135" s="248"/>
      <c r="CQ135" s="153">
        <f>IF(ISERR(((((CQ133*$C$132)/(SUM(CQ133*$C$132+CQ127*$C$126+CQ139*$C$138+CQ145*$C$144))))*CQ100)/(CQ133*60)),0,((((CQ133*$C$132)/(SUM(CQ133*$C$132+CQ127*$C$126+CQ139*$C$138+CQ145*$C$144))))*CQ100)/(CQ133*60))</f>
        <v>0</v>
      </c>
      <c r="CR135" s="248"/>
      <c r="CS135" s="79"/>
      <c r="CT135" s="248"/>
      <c r="CU135" s="79"/>
      <c r="CV135" s="671"/>
      <c r="CW135" s="79"/>
      <c r="CX135" s="82"/>
      <c r="CY135" s="82"/>
      <c r="CZ135" s="671"/>
      <c r="DA135" s="79"/>
      <c r="DB135" s="82"/>
      <c r="DC135" s="82"/>
      <c r="DD135" s="82"/>
      <c r="DE135" s="74"/>
      <c r="DF135" s="82"/>
      <c r="DG135" s="82"/>
      <c r="DH135" s="248"/>
      <c r="DI135" s="5">
        <f>IF(ISERR(((((DI133*$C$132)/(SUM(DI133*$C$132+DI127*$C$126+DI139*$C$138+DI145*$C$144))))*DI100)/(DI133*60)),0,((((DI133*$C$132)/(SUM(DI133*$C$132+DI127*$C$126+DI139*$C$138+DI145*$C$144))))*DI100)/(DI133*60))</f>
        <v>0</v>
      </c>
      <c r="DJ135" s="248"/>
      <c r="DK135" s="153">
        <f>IF(ISERR(((((DK133*$C$132)/(SUM(DK133*$C$132+DK127*$C$126+DK139*$C$138+DK145*$C$144))))*DK100)/(DK133*60)),0,((((DK133*$C$132)/(SUM(DK133*$C$132+DK127*$C$126+DK139*$C$138+DK145*$C$144))))*DK100)/(DK133*60))</f>
        <v>0</v>
      </c>
      <c r="DL135" s="248"/>
      <c r="DM135" s="5">
        <f>IF(ISERR(((((DM133*$C$132)/(SUM(DM133*$C$132+DM127*$C$126+DM139*$C$138+DM145*$C$144))))*DM100)/(DM133*60)),0,((((DM133*$C$132)/(SUM(DM133*$C$132+DM127*$C$126+DM139*$C$138+DM145*$C$144))))*DM100)/(DM133*60))</f>
        <v>0</v>
      </c>
      <c r="DN135" s="248"/>
      <c r="DO135" s="153">
        <f>IF(ISERR(((((DO133*$C$132)/(SUM(DO133*$C$132+DO127*$C$126+DO139*$C$138+DO145*$C$144))))*DO100)/(DO133*60)),0,((((DO133*$C$132)/(SUM(DO133*$C$132+DO127*$C$126+DO139*$C$138+DO145*$C$144))))*DO100)/(DO133*60))</f>
        <v>0</v>
      </c>
      <c r="DP135" s="675"/>
      <c r="DQ135" s="107">
        <f>IF(ISERR(((((DQ133*$C$132)/(SUM(DQ133*$C$132+DQ127*$C$126+DQ139*$C$138+DQ145*$C$144))))*DQ100)/(DQ133*60)),0,((((DQ133*$C$132)/(SUM(DQ133*$C$132+DQ127*$C$126+DQ139*$C$138+DQ145*$C$144))))*DQ100)/(DQ133*60))</f>
        <v>0</v>
      </c>
      <c r="DR135" s="110"/>
      <c r="DS135" s="161">
        <f>IF(ISERR(((((DS133*$C$132)/(SUM(DS133*$C$132+DS127*$C$126+DS139*$C$138+DS145*$C$144))))*DS100)/(DS133*60)),0,((((DS133*$C$132)/(SUM(DS133*$C$132+DS127*$C$126+DS139*$C$138+DS145*$C$144))))*DS100)/(DS133*60))</f>
        <v>0</v>
      </c>
      <c r="DT135" s="110"/>
      <c r="DU135" s="107">
        <f>IF(ISERR(((((DU133*$C$132)/(SUM(DU133*$C$132+DU127*$C$126+DU139*$C$138+DU145*$C$144))))*DU100)/(DU133*60)),0,((((DU133*$C$132)/(SUM(DU133*$C$132+DU127*$C$126+DU139*$C$138+DU145*$C$144))))*DU100)/(DU133*60))</f>
        <v>0</v>
      </c>
      <c r="DV135" s="110"/>
      <c r="DW135" s="161">
        <f>IF(ISERR(((((DW133*$C$132)/(SUM(DW133*$C$132+DW127*$C$126+DW139*$C$138+DW145*$C$144))))*DW100)/(DW133*60)),0,((((DW133*$C$132)/(SUM(DW133*$C$132+DW127*$C$126+DW139*$C$138+DW145*$C$144))))*DW100)/(DW133*60))</f>
        <v>0</v>
      </c>
      <c r="DX135" s="110"/>
      <c r="DY135" s="107">
        <f>IF(ISERR(((((DY133*$C$132)/(SUM(DY133*$C$132+DY127*$C$126+DY139*$C$138+DY145*$C$144))))*DY100)/(DY133*60)),0,((((DY133*$C$132)/(SUM(DY133*$C$132+DY127*$C$126+DY139*$C$138+DY145*$C$144))))*DY100)/(DY133*60))</f>
        <v>0</v>
      </c>
      <c r="DZ135" s="110"/>
      <c r="EA135" s="161">
        <f>IF(ISERR(((((EA133*$C$132)/(SUM(EA133*$C$132+EA127*$C$126+EA139*$C$138+EA145*$C$144))))*EA100)/(EA133*60)),0,((((EA133*$C$132)/(SUM(EA133*$C$132+EA127*$C$126+EA139*$C$138+EA145*$C$144))))*EA100)/(EA133*60))</f>
        <v>0</v>
      </c>
      <c r="EB135" s="110"/>
      <c r="EC135" s="107">
        <f>IF(ISERR(((((EC133*$C$132)/(SUM(EC133*$C$132+EC127*$C$126+EC139*$C$138+EC145*$C$144))))*EC100)/(EC133*60)),0,((((EC133*$C$132)/(SUM(EC133*$C$132+EC127*$C$126+EC139*$C$138+EC145*$C$144))))*EC100)/(EC133*60))</f>
        <v>0</v>
      </c>
      <c r="ED135" s="110"/>
      <c r="EE135" s="161">
        <f>IF(ISERR(((((EE133*$C$132)/(SUM(EE133*$C$132+EE127*$C$126+EE139*$C$138+EE145*$C$144))))*EE100)/(EE133*60)),0,((((EE133*$C$132)/(SUM(EE133*$C$132+EE127*$C$126+EE139*$C$138+EE145*$C$144))))*EE100)/(EE133*60))</f>
        <v>0</v>
      </c>
      <c r="EF135" s="110"/>
      <c r="EG135" s="107">
        <f>IF(ISERR(((((EG133*$C$132)/(SUM(EG133*$C$132+EG127*$C$126+EG139*$C$138+EG145*$C$144))))*EG100)/(EG133*60)),0,((((EG133*$C$132)/(SUM(EG133*$C$132+EG127*$C$126+EG139*$C$138+EG145*$C$144))))*EG100)/(EG133*60))</f>
        <v>0</v>
      </c>
      <c r="EH135" s="110"/>
      <c r="EI135" s="161">
        <f>IF(ISERR(((((EI133*$C$132)/(SUM(EI133*$C$132+EI127*$C$126+EI139*$C$138+EI145*$C$144))))*EI100)/(EI133*60)),0,((((EI133*$C$132)/(SUM(EI133*$C$132+EI127*$C$126+EI139*$C$138+EI145*$C$144))))*EI100)/(EI133*60))</f>
        <v>0</v>
      </c>
      <c r="EJ135" s="110"/>
      <c r="EK135" s="107">
        <f>IF(ISERR(((((EK133*$C$132)/(SUM(EK133*$C$132+EK127*$C$126+EK139*$C$138+EK145*$C$144))))*EK100)/(EK133*60)),0,((((EK133*$C$132)/(SUM(EK133*$C$132+EK127*$C$126+EK139*$C$138+EK145*$C$144))))*EK100)/(EK133*60))</f>
        <v>0</v>
      </c>
      <c r="EL135" s="110"/>
      <c r="EM135" s="161">
        <f>IF(ISERR(((((EM133*$C$132)/(SUM(EM133*$C$132+EM127*$C$126+EM139*$C$138+EM145*$C$144))))*EM100)/(EM133*60)),0,((((EM133*$C$132)/(SUM(EM133*$C$132+EM127*$C$126+EM139*$C$138+EM145*$C$144))))*EM100)/(EM133*60))</f>
        <v>0</v>
      </c>
      <c r="EN135" s="110"/>
      <c r="EO135" s="107">
        <f>IF(ISERR(((((EO133*$C$132)/(SUM(EO133*$C$132+EO127*$C$126+EO139*$C$138+EO145*$C$144))))*EO100)/(EO133*60)),0,((((EO133*$C$132)/(SUM(EO133*$C$132+EO127*$C$126+EO139*$C$138+EO145*$C$144))))*EO100)/(EO133*60))</f>
        <v>0</v>
      </c>
      <c r="EP135" s="110"/>
      <c r="EQ135" s="161">
        <f>IF(ISERR(((((EQ133*$C$132)/(SUM(EQ133*$C$132+EQ127*$C$126+EQ139*$C$138+EQ145*$C$144))))*EQ100)/(EQ133*60)),0,((((EQ133*$C$132)/(SUM(EQ133*$C$132+EQ127*$C$126+EQ139*$C$138+EQ145*$C$144))))*EQ100)/(EQ133*60))</f>
        <v>0</v>
      </c>
      <c r="ER135" s="245"/>
      <c r="ES135" s="79"/>
      <c r="ET135" s="248"/>
      <c r="EU135" s="79"/>
      <c r="EV135" s="671"/>
      <c r="EW135" s="79"/>
      <c r="EX135" s="82"/>
      <c r="EY135" s="82"/>
      <c r="EZ135" s="446"/>
      <c r="FA135" s="446"/>
      <c r="FB135" s="446"/>
      <c r="FC135" s="446"/>
      <c r="FD135" s="446"/>
      <c r="FE135" s="446"/>
      <c r="FF135" s="446"/>
      <c r="FG135" s="446"/>
      <c r="FH135" s="446"/>
      <c r="FI135" s="446"/>
      <c r="FJ135" s="446"/>
      <c r="FK135" s="666"/>
      <c r="FL135" s="323"/>
    </row>
    <row r="136" spans="1:244" ht="18" customHeight="1" x14ac:dyDescent="0.25">
      <c r="A136" s="7" t="s">
        <v>5</v>
      </c>
      <c r="B136" s="99"/>
      <c r="C136" s="115"/>
      <c r="D136" s="676"/>
      <c r="E136" s="20">
        <f>E133*E134</f>
        <v>0</v>
      </c>
      <c r="F136" s="83"/>
      <c r="G136" s="83"/>
      <c r="H136" s="676"/>
      <c r="I136" s="76"/>
      <c r="J136" s="83"/>
      <c r="K136" s="83"/>
      <c r="L136" s="676"/>
      <c r="M136" s="76"/>
      <c r="N136" s="83"/>
      <c r="O136" s="83"/>
      <c r="P136" s="676"/>
      <c r="Q136" s="76"/>
      <c r="R136" s="83"/>
      <c r="S136" s="83"/>
      <c r="T136" s="250"/>
      <c r="U136" s="250"/>
      <c r="V136" s="250"/>
      <c r="W136" s="483">
        <f>W133*W134</f>
        <v>0</v>
      </c>
      <c r="X136" s="677"/>
      <c r="Y136" s="147">
        <f>Y133*Y134</f>
        <v>0</v>
      </c>
      <c r="Z136" s="678"/>
      <c r="AA136" s="160">
        <f>AA133*AA134</f>
        <v>0</v>
      </c>
      <c r="AB136" s="678"/>
      <c r="AC136" s="20">
        <f>AC133*AC134</f>
        <v>0</v>
      </c>
      <c r="AD136" s="678"/>
      <c r="AE136" s="158">
        <f>AE133*AE134</f>
        <v>0</v>
      </c>
      <c r="AF136" s="678"/>
      <c r="AG136" s="20">
        <f>AG133*AG134</f>
        <v>0</v>
      </c>
      <c r="AH136" s="678"/>
      <c r="AI136" s="158">
        <f>AI133*AI134</f>
        <v>0</v>
      </c>
      <c r="AJ136" s="678"/>
      <c r="AK136" s="20">
        <f>AK133*AK134</f>
        <v>0</v>
      </c>
      <c r="AL136" s="678"/>
      <c r="AM136" s="158">
        <f>AM133*AM134</f>
        <v>0</v>
      </c>
      <c r="AN136" s="678"/>
      <c r="AO136" s="20">
        <f>AO133*AO134</f>
        <v>0</v>
      </c>
      <c r="AP136" s="678"/>
      <c r="AQ136" s="158">
        <f>AQ133*AQ134</f>
        <v>0</v>
      </c>
      <c r="AR136" s="678"/>
      <c r="AS136" s="20">
        <f>AS133*AS134</f>
        <v>0</v>
      </c>
      <c r="AT136" s="678"/>
      <c r="AU136" s="158">
        <f>AU133*AU134</f>
        <v>0</v>
      </c>
      <c r="AV136" s="678"/>
      <c r="AW136" s="20">
        <f>AW133*AW134</f>
        <v>0</v>
      </c>
      <c r="AX136" s="678"/>
      <c r="AY136" s="158">
        <f>AY133*AY134</f>
        <v>0</v>
      </c>
      <c r="AZ136" s="678"/>
      <c r="BA136" s="20">
        <f>BA133*BA134</f>
        <v>0</v>
      </c>
      <c r="BB136" s="678"/>
      <c r="BC136" s="158">
        <f>BC133*BC134</f>
        <v>0</v>
      </c>
      <c r="BD136" s="678"/>
      <c r="BE136" s="20">
        <f>BE133*BE134</f>
        <v>0</v>
      </c>
      <c r="BF136" s="678"/>
      <c r="BG136" s="158">
        <f>BG133*BG134</f>
        <v>0</v>
      </c>
      <c r="BH136" s="678"/>
      <c r="BI136" s="20">
        <f>BI133*BI134</f>
        <v>0</v>
      </c>
      <c r="BJ136" s="678"/>
      <c r="BK136" s="158">
        <f>BK133*BK134</f>
        <v>0</v>
      </c>
      <c r="BL136" s="678"/>
      <c r="BM136" s="20">
        <f>BM133*BM134</f>
        <v>0</v>
      </c>
      <c r="BN136" s="678"/>
      <c r="BO136" s="158">
        <f>BO133*BO134</f>
        <v>0</v>
      </c>
      <c r="BP136" s="678"/>
      <c r="BQ136" s="20">
        <f>BQ133*BQ134</f>
        <v>0</v>
      </c>
      <c r="BR136" s="678"/>
      <c r="BS136" s="158">
        <f>BS133*BS134</f>
        <v>0</v>
      </c>
      <c r="BT136" s="678"/>
      <c r="BU136" s="20">
        <f>BU133*BU134</f>
        <v>0</v>
      </c>
      <c r="BV136" s="678"/>
      <c r="BW136" s="158">
        <f>BW133*BW134</f>
        <v>0</v>
      </c>
      <c r="BX136" s="678"/>
      <c r="BY136" s="20">
        <f>BY133*BY134</f>
        <v>0</v>
      </c>
      <c r="BZ136" s="678"/>
      <c r="CA136" s="158">
        <f>CA133*CA134</f>
        <v>0</v>
      </c>
      <c r="CB136" s="246"/>
      <c r="CC136" s="249"/>
      <c r="CD136" s="248"/>
      <c r="CE136" s="249"/>
      <c r="CF136" s="250"/>
      <c r="CG136" s="249"/>
      <c r="CH136" s="248"/>
      <c r="CI136" s="249"/>
      <c r="CJ136" s="250"/>
      <c r="CK136" s="20">
        <f>CK133*CK134</f>
        <v>0</v>
      </c>
      <c r="CL136" s="250"/>
      <c r="CM136" s="158">
        <f>CM133*CM134</f>
        <v>0</v>
      </c>
      <c r="CN136" s="250"/>
      <c r="CO136" s="20">
        <f>CO133*CO134</f>
        <v>0</v>
      </c>
      <c r="CP136" s="250"/>
      <c r="CQ136" s="158">
        <f>CQ133*CQ134</f>
        <v>0</v>
      </c>
      <c r="CR136" s="250"/>
      <c r="CS136" s="251"/>
      <c r="CT136" s="250"/>
      <c r="CU136" s="251"/>
      <c r="CV136" s="676"/>
      <c r="CW136" s="76"/>
      <c r="CX136" s="83"/>
      <c r="CY136" s="83"/>
      <c r="CZ136" s="676"/>
      <c r="DA136" s="76"/>
      <c r="DB136" s="83"/>
      <c r="DC136" s="83"/>
      <c r="DD136" s="83"/>
      <c r="DE136" s="77"/>
      <c r="DF136" s="83"/>
      <c r="DG136" s="83"/>
      <c r="DH136" s="250"/>
      <c r="DI136" s="20">
        <f>DI133*DI134</f>
        <v>0</v>
      </c>
      <c r="DJ136" s="250"/>
      <c r="DK136" s="158">
        <f>DK133*DK134</f>
        <v>0</v>
      </c>
      <c r="DL136" s="250"/>
      <c r="DM136" s="20">
        <f>DM133*DM134</f>
        <v>0</v>
      </c>
      <c r="DN136" s="250"/>
      <c r="DO136" s="158">
        <f>DO133*DO134</f>
        <v>0</v>
      </c>
      <c r="DP136" s="677"/>
      <c r="DQ136" s="20">
        <f>DQ133*DQ134</f>
        <v>0</v>
      </c>
      <c r="DR136" s="678"/>
      <c r="DS136" s="158">
        <f>DS133*DS134</f>
        <v>0</v>
      </c>
      <c r="DT136" s="678"/>
      <c r="DU136" s="20">
        <f>DU133*DU134</f>
        <v>0</v>
      </c>
      <c r="DV136" s="678"/>
      <c r="DW136" s="158">
        <f>DW133*DW134</f>
        <v>0</v>
      </c>
      <c r="DX136" s="678"/>
      <c r="DY136" s="20">
        <f>DY133*DY134</f>
        <v>0</v>
      </c>
      <c r="DZ136" s="678"/>
      <c r="EA136" s="158">
        <f>EA133*EA134</f>
        <v>0</v>
      </c>
      <c r="EB136" s="678"/>
      <c r="EC136" s="20">
        <f>EC133*EC134</f>
        <v>0</v>
      </c>
      <c r="ED136" s="678"/>
      <c r="EE136" s="158">
        <f>EE133*EE134</f>
        <v>0</v>
      </c>
      <c r="EF136" s="678"/>
      <c r="EG136" s="20">
        <f>EG133*EG134</f>
        <v>0</v>
      </c>
      <c r="EH136" s="678"/>
      <c r="EI136" s="158">
        <f>EI133*EI134</f>
        <v>0</v>
      </c>
      <c r="EJ136" s="678"/>
      <c r="EK136" s="20">
        <f>EK133*EK134</f>
        <v>0</v>
      </c>
      <c r="EL136" s="678"/>
      <c r="EM136" s="158">
        <f>EM133*EM134</f>
        <v>0</v>
      </c>
      <c r="EN136" s="678"/>
      <c r="EO136" s="20">
        <f>EO133*EO134</f>
        <v>0</v>
      </c>
      <c r="EP136" s="678"/>
      <c r="EQ136" s="158">
        <f>EQ133*EQ134</f>
        <v>0</v>
      </c>
      <c r="ER136" s="246"/>
      <c r="ES136" s="251"/>
      <c r="ET136" s="250"/>
      <c r="EU136" s="320"/>
      <c r="EV136" s="676"/>
      <c r="EW136" s="76"/>
      <c r="EX136" s="83"/>
      <c r="EY136" s="83"/>
      <c r="EZ136" s="88"/>
      <c r="FA136" s="88"/>
      <c r="FB136" s="88"/>
      <c r="FC136" s="88"/>
      <c r="FD136" s="88"/>
      <c r="FE136" s="88"/>
      <c r="FF136" s="88"/>
      <c r="FG136" s="88"/>
      <c r="FH136" s="88"/>
      <c r="FI136" s="88"/>
      <c r="FJ136" s="88"/>
      <c r="FK136" s="91"/>
      <c r="FL136" s="919"/>
      <c r="FM136" s="10"/>
      <c r="FO136" s="122"/>
      <c r="FP136" s="64"/>
      <c r="FQ136" s="122"/>
      <c r="FR136" s="10"/>
      <c r="FT136" s="10"/>
      <c r="FU136" s="64"/>
      <c r="FV136" s="122"/>
      <c r="FW136" s="10"/>
      <c r="FY136" s="10"/>
      <c r="FZ136" s="64"/>
      <c r="GA136" s="122"/>
      <c r="GB136" s="10"/>
      <c r="GD136" s="10"/>
      <c r="GE136" s="64"/>
      <c r="GF136" s="122"/>
      <c r="GG136" s="10"/>
      <c r="GI136" s="122"/>
      <c r="GJ136" s="64"/>
      <c r="GK136" s="122"/>
      <c r="GL136" s="10"/>
      <c r="GN136" s="135"/>
      <c r="GO136" s="10"/>
      <c r="GP136" s="135"/>
      <c r="GQ136" s="10"/>
      <c r="GR136" s="10"/>
      <c r="GS136" s="135"/>
      <c r="GT136" s="10"/>
      <c r="GU136" s="10"/>
      <c r="GW136" s="10"/>
      <c r="GX136" s="10"/>
      <c r="GY136" s="10"/>
      <c r="GZ136" s="10"/>
      <c r="HA136" s="10"/>
      <c r="HB136" s="10"/>
      <c r="HC136" s="10"/>
      <c r="HD136" s="10"/>
      <c r="HE136" s="10"/>
      <c r="HF136" s="10"/>
      <c r="HG136" s="10"/>
      <c r="HH136" s="10"/>
      <c r="HI136" s="10"/>
      <c r="HJ136" s="10"/>
      <c r="HK136" s="10"/>
      <c r="HL136" s="10"/>
      <c r="HM136" s="10"/>
      <c r="HN136" s="10"/>
      <c r="HO136" s="10"/>
      <c r="HP136" s="10"/>
      <c r="HQ136" s="10"/>
      <c r="HR136" s="10"/>
      <c r="HS136" s="10"/>
      <c r="HT136" s="10"/>
      <c r="HU136" s="10"/>
      <c r="HV136" s="10"/>
      <c r="HW136" s="10"/>
      <c r="HX136" s="10"/>
      <c r="HY136" s="10"/>
      <c r="HZ136" s="10"/>
      <c r="IA136" s="10"/>
      <c r="IB136" s="122"/>
      <c r="IC136" s="64"/>
      <c r="ID136" s="122"/>
      <c r="IE136" s="10"/>
      <c r="IG136" s="122"/>
      <c r="IH136" s="64"/>
      <c r="II136" s="122"/>
      <c r="IJ136" s="10"/>
    </row>
    <row r="137" spans="1:244" ht="18" customHeight="1" x14ac:dyDescent="0.25">
      <c r="A137" s="98"/>
      <c r="B137" s="98"/>
      <c r="C137" s="116"/>
      <c r="D137" s="598"/>
      <c r="E137" s="25"/>
      <c r="F137" s="18"/>
      <c r="G137" s="18"/>
      <c r="H137" s="598"/>
      <c r="I137" s="25"/>
      <c r="J137" s="18"/>
      <c r="K137" s="18"/>
      <c r="L137" s="598"/>
      <c r="M137" s="25"/>
      <c r="N137" s="18"/>
      <c r="O137" s="18"/>
      <c r="P137" s="598"/>
      <c r="Q137" s="25"/>
      <c r="R137" s="18"/>
      <c r="S137" s="18"/>
      <c r="T137" s="122"/>
      <c r="U137" s="136"/>
      <c r="V137" s="122"/>
      <c r="W137" s="136"/>
      <c r="X137" s="122"/>
      <c r="Y137" s="136"/>
      <c r="Z137" s="122"/>
      <c r="AA137" s="136"/>
      <c r="AB137" s="122"/>
      <c r="AC137" s="136"/>
      <c r="AD137" s="122"/>
      <c r="AE137" s="136"/>
      <c r="AF137" s="122"/>
      <c r="AG137" s="136"/>
      <c r="AH137" s="122"/>
      <c r="AI137" s="136"/>
      <c r="AJ137" s="122"/>
      <c r="AK137" s="136"/>
      <c r="AL137" s="122"/>
      <c r="AM137" s="136"/>
      <c r="AN137" s="122"/>
      <c r="AO137" s="136"/>
      <c r="AP137" s="122"/>
      <c r="AQ137" s="136"/>
      <c r="AR137" s="122"/>
      <c r="AS137" s="136"/>
      <c r="AT137" s="122"/>
      <c r="AU137" s="136"/>
      <c r="AV137" s="122"/>
      <c r="AW137" s="136"/>
      <c r="AX137" s="122"/>
      <c r="AY137" s="136"/>
      <c r="AZ137" s="122"/>
      <c r="BA137" s="136"/>
      <c r="BB137" s="122"/>
      <c r="BC137" s="136"/>
      <c r="BD137" s="122"/>
      <c r="BE137" s="136"/>
      <c r="BF137" s="122"/>
      <c r="BG137" s="136"/>
      <c r="BH137" s="122"/>
      <c r="BI137" s="136"/>
      <c r="BJ137" s="122"/>
      <c r="BK137" s="136"/>
      <c r="BL137" s="122"/>
      <c r="BM137" s="136"/>
      <c r="BN137" s="122"/>
      <c r="BO137" s="136"/>
      <c r="BP137" s="122"/>
      <c r="BQ137" s="136"/>
      <c r="BR137" s="122"/>
      <c r="BS137" s="136"/>
      <c r="BT137" s="122"/>
      <c r="BU137" s="136"/>
      <c r="BV137" s="122"/>
      <c r="BW137" s="136"/>
      <c r="BX137" s="122"/>
      <c r="BY137" s="136"/>
      <c r="BZ137" s="122"/>
      <c r="CA137" s="136"/>
      <c r="CB137" s="122"/>
      <c r="CC137" s="943"/>
      <c r="CD137" s="943"/>
      <c r="CE137" s="943"/>
      <c r="CF137" s="122"/>
      <c r="CG137" s="943"/>
      <c r="CH137" s="943"/>
      <c r="CI137" s="943"/>
      <c r="CJ137" s="122"/>
      <c r="CK137" s="136"/>
      <c r="CL137" s="122"/>
      <c r="CM137" s="136"/>
      <c r="CN137" s="122"/>
      <c r="CO137" s="136"/>
      <c r="CP137" s="122"/>
      <c r="CQ137" s="136"/>
      <c r="CR137" s="122"/>
      <c r="CS137" s="136"/>
      <c r="CT137" s="122"/>
      <c r="CU137" s="136"/>
      <c r="CV137" s="598"/>
      <c r="CW137" s="25"/>
      <c r="CX137" s="18"/>
      <c r="CY137" s="18"/>
      <c r="CZ137" s="598"/>
      <c r="DA137" s="25"/>
      <c r="DB137" s="18"/>
      <c r="DC137" s="18"/>
      <c r="DD137" s="18"/>
      <c r="DE137" s="10"/>
      <c r="DF137" s="18"/>
      <c r="DG137" s="18"/>
      <c r="DH137" s="122"/>
      <c r="DI137" s="136"/>
      <c r="DJ137" s="122"/>
      <c r="DK137" s="136"/>
      <c r="DL137" s="122"/>
      <c r="DM137" s="136"/>
      <c r="DN137" s="122"/>
      <c r="DO137" s="136"/>
      <c r="DP137" s="122"/>
      <c r="DQ137" s="136"/>
      <c r="DR137" s="122"/>
      <c r="DS137" s="136"/>
      <c r="DT137" s="122"/>
      <c r="DU137" s="136"/>
      <c r="DV137" s="122"/>
      <c r="DW137" s="136"/>
      <c r="DX137" s="122"/>
      <c r="DY137" s="136"/>
      <c r="DZ137" s="122"/>
      <c r="EA137" s="136"/>
      <c r="EB137" s="122"/>
      <c r="EC137" s="136"/>
      <c r="ED137" s="122"/>
      <c r="EE137" s="136"/>
      <c r="EF137" s="122"/>
      <c r="EG137" s="136"/>
      <c r="EH137" s="122"/>
      <c r="EI137" s="136"/>
      <c r="EJ137" s="122"/>
      <c r="EK137" s="136"/>
      <c r="EL137" s="122"/>
      <c r="EM137" s="136"/>
      <c r="EN137" s="122"/>
      <c r="EO137" s="136"/>
      <c r="EP137" s="122"/>
      <c r="EQ137" s="136"/>
      <c r="ER137" s="122"/>
      <c r="ES137" s="104"/>
      <c r="ET137" s="122"/>
      <c r="EU137" s="104"/>
      <c r="EV137" s="598"/>
      <c r="EW137" s="25"/>
      <c r="EX137" s="18"/>
      <c r="EY137" s="18"/>
      <c r="EZ137" s="135"/>
      <c r="FA137" s="135"/>
      <c r="FB137" s="135"/>
      <c r="FC137" s="135"/>
      <c r="FD137" s="135"/>
      <c r="FE137" s="135"/>
      <c r="FF137" s="135"/>
      <c r="FG137" s="135"/>
      <c r="FH137" s="135"/>
      <c r="FI137" s="135"/>
      <c r="FJ137" s="135"/>
      <c r="FK137" s="135"/>
      <c r="FL137" s="122"/>
      <c r="FM137" s="10"/>
      <c r="FO137" s="122"/>
      <c r="FP137" s="64"/>
      <c r="FQ137" s="122"/>
      <c r="FR137" s="10"/>
      <c r="FT137" s="10"/>
      <c r="FU137" s="64"/>
      <c r="FV137" s="122"/>
      <c r="FW137" s="10"/>
      <c r="FY137" s="10"/>
      <c r="FZ137" s="64"/>
      <c r="GA137" s="122"/>
      <c r="GB137" s="10"/>
      <c r="GD137" s="10"/>
      <c r="GE137" s="64"/>
      <c r="GF137" s="122"/>
      <c r="GG137" s="10"/>
      <c r="GI137" s="122"/>
      <c r="GJ137" s="64"/>
      <c r="GK137" s="122"/>
      <c r="GL137" s="10"/>
      <c r="GN137" s="135"/>
      <c r="GO137" s="10"/>
      <c r="GP137" s="135"/>
      <c r="GQ137" s="10"/>
      <c r="GR137" s="10"/>
      <c r="GS137" s="135"/>
      <c r="GT137" s="10"/>
      <c r="GU137" s="10"/>
      <c r="GW137" s="10"/>
      <c r="GX137" s="10"/>
      <c r="GY137" s="10"/>
      <c r="GZ137" s="10"/>
      <c r="HA137" s="10"/>
      <c r="HB137" s="10"/>
      <c r="HC137" s="10"/>
      <c r="HD137" s="10"/>
      <c r="HE137" s="10"/>
      <c r="HF137" s="10"/>
      <c r="HG137" s="10"/>
      <c r="HH137" s="10"/>
      <c r="HI137" s="10"/>
      <c r="HJ137" s="10"/>
      <c r="HK137" s="10"/>
      <c r="HL137" s="10"/>
      <c r="HM137" s="10"/>
      <c r="HN137" s="10"/>
      <c r="HO137" s="10"/>
      <c r="HP137" s="10"/>
      <c r="HQ137" s="10"/>
      <c r="HR137" s="10"/>
      <c r="HS137" s="10"/>
      <c r="HT137" s="10"/>
      <c r="HU137" s="10"/>
      <c r="HV137" s="10"/>
      <c r="HW137" s="10"/>
      <c r="HX137" s="10"/>
      <c r="HY137" s="10"/>
      <c r="HZ137" s="10"/>
      <c r="IA137" s="10"/>
      <c r="IB137" s="122"/>
      <c r="IC137" s="64"/>
      <c r="ID137" s="122"/>
      <c r="IE137" s="10"/>
      <c r="IG137" s="122"/>
      <c r="IH137" s="64"/>
      <c r="II137" s="122"/>
      <c r="IJ137" s="10"/>
    </row>
    <row r="138" spans="1:244" s="3" customFormat="1" ht="18" customHeight="1" x14ac:dyDescent="0.25">
      <c r="A138" s="68" t="s">
        <v>86</v>
      </c>
      <c r="B138" s="133" t="s">
        <v>189</v>
      </c>
      <c r="C138" s="447">
        <v>5.31</v>
      </c>
      <c r="D138" s="133"/>
      <c r="E138" s="31"/>
      <c r="F138" s="32"/>
      <c r="G138" s="32"/>
      <c r="H138" s="133"/>
      <c r="I138" s="31"/>
      <c r="J138" s="32"/>
      <c r="K138" s="419"/>
      <c r="L138" s="133"/>
      <c r="M138" s="31"/>
      <c r="N138" s="32"/>
      <c r="O138" s="32"/>
      <c r="P138" s="133"/>
      <c r="Q138" s="31"/>
      <c r="R138" s="32"/>
      <c r="S138" s="32"/>
      <c r="T138" s="127"/>
      <c r="U138" s="30"/>
      <c r="V138" s="127"/>
      <c r="W138" s="32"/>
      <c r="X138" s="127"/>
      <c r="Y138" s="30"/>
      <c r="Z138" s="127"/>
      <c r="AA138" s="30"/>
      <c r="AB138" s="127"/>
      <c r="AC138" s="32"/>
      <c r="AD138" s="127"/>
      <c r="AE138" s="32"/>
      <c r="AF138" s="127"/>
      <c r="AG138" s="30"/>
      <c r="AH138" s="127"/>
      <c r="AI138" s="32"/>
      <c r="AJ138" s="127"/>
      <c r="AK138" s="32"/>
      <c r="AL138" s="127"/>
      <c r="AM138" s="32"/>
      <c r="AN138" s="127"/>
      <c r="AO138" s="32"/>
      <c r="AP138" s="127"/>
      <c r="AQ138" s="32"/>
      <c r="AR138" s="127"/>
      <c r="AS138" s="32"/>
      <c r="AT138" s="127"/>
      <c r="AU138" s="32"/>
      <c r="AV138" s="127"/>
      <c r="AW138" s="32"/>
      <c r="AX138" s="127"/>
      <c r="AY138" s="32"/>
      <c r="AZ138" s="127"/>
      <c r="BA138" s="32"/>
      <c r="BB138" s="127"/>
      <c r="BC138" s="32"/>
      <c r="BD138" s="127"/>
      <c r="BE138" s="32"/>
      <c r="BF138" s="127"/>
      <c r="BG138" s="32"/>
      <c r="BH138" s="127"/>
      <c r="BI138" s="32"/>
      <c r="BJ138" s="127"/>
      <c r="BK138" s="32"/>
      <c r="BL138" s="127"/>
      <c r="BM138" s="32"/>
      <c r="BN138" s="127"/>
      <c r="BO138" s="32"/>
      <c r="BP138" s="127"/>
      <c r="BQ138" s="32"/>
      <c r="BR138" s="127"/>
      <c r="BS138" s="32"/>
      <c r="BT138" s="127"/>
      <c r="BU138" s="32"/>
      <c r="BV138" s="127"/>
      <c r="BW138" s="32"/>
      <c r="BX138" s="127"/>
      <c r="BY138" s="32"/>
      <c r="BZ138" s="127"/>
      <c r="CA138" s="32"/>
      <c r="CB138" s="127"/>
      <c r="CC138" s="944"/>
      <c r="CD138" s="944"/>
      <c r="CE138" s="944"/>
      <c r="CF138" s="127"/>
      <c r="CG138" s="944"/>
      <c r="CH138" s="944"/>
      <c r="CI138" s="944"/>
      <c r="CJ138" s="127"/>
      <c r="CK138" s="32"/>
      <c r="CL138" s="127"/>
      <c r="CM138" s="32"/>
      <c r="CN138" s="127"/>
      <c r="CO138" s="32"/>
      <c r="CP138" s="127"/>
      <c r="CQ138" s="32"/>
      <c r="CR138" s="133"/>
      <c r="CS138" s="31"/>
      <c r="CT138" s="32"/>
      <c r="CU138" s="32"/>
      <c r="CV138" s="133"/>
      <c r="CW138" s="31"/>
      <c r="CX138" s="32"/>
      <c r="CY138" s="32"/>
      <c r="CZ138" s="133"/>
      <c r="DA138" s="31"/>
      <c r="DB138" s="32"/>
      <c r="DC138" s="32"/>
      <c r="DD138" s="32"/>
      <c r="DE138" s="30"/>
      <c r="DF138" s="32"/>
      <c r="DG138" s="32"/>
      <c r="DH138" s="127"/>
      <c r="DI138" s="32"/>
      <c r="DJ138" s="127"/>
      <c r="DK138" s="32"/>
      <c r="DL138" s="127"/>
      <c r="DM138" s="32"/>
      <c r="DN138" s="127"/>
      <c r="DO138" s="32"/>
      <c r="DP138" s="127"/>
      <c r="DQ138" s="32"/>
      <c r="DR138" s="423"/>
      <c r="DS138" s="419"/>
      <c r="DT138" s="127"/>
      <c r="DU138" s="32"/>
      <c r="DV138" s="423"/>
      <c r="DW138" s="419"/>
      <c r="DX138" s="127"/>
      <c r="DY138" s="32"/>
      <c r="DZ138" s="423"/>
      <c r="EA138" s="419"/>
      <c r="EB138" s="127"/>
      <c r="EC138" s="32"/>
      <c r="ED138" s="423"/>
      <c r="EE138" s="419"/>
      <c r="EF138" s="127"/>
      <c r="EG138" s="32"/>
      <c r="EH138" s="423"/>
      <c r="EI138" s="419"/>
      <c r="EJ138" s="127"/>
      <c r="EK138" s="32"/>
      <c r="EL138" s="423"/>
      <c r="EM138" s="419"/>
      <c r="EN138" s="127"/>
      <c r="EO138" s="32"/>
      <c r="EP138" s="423"/>
      <c r="EQ138" s="419"/>
      <c r="ER138" s="30"/>
      <c r="ES138" s="43"/>
      <c r="ET138" s="30"/>
      <c r="EU138" s="121"/>
      <c r="EV138" s="133"/>
      <c r="EW138" s="31"/>
      <c r="EX138" s="32"/>
      <c r="EY138" s="32"/>
      <c r="EZ138" s="670"/>
      <c r="FA138" s="670"/>
      <c r="FB138" s="670"/>
      <c r="FC138" s="670"/>
      <c r="FD138" s="670"/>
      <c r="FE138" s="670"/>
      <c r="FF138" s="670"/>
      <c r="FG138" s="670"/>
      <c r="FH138" s="670"/>
      <c r="FI138" s="670"/>
      <c r="FJ138" s="670"/>
      <c r="FK138" s="670"/>
    </row>
    <row r="139" spans="1:244" s="3" customFormat="1" ht="18" customHeight="1" x14ac:dyDescent="0.25">
      <c r="A139" s="7" t="s">
        <v>27</v>
      </c>
      <c r="B139" s="80"/>
      <c r="C139" s="112"/>
      <c r="D139" s="671"/>
      <c r="E139" s="779"/>
      <c r="F139" s="82"/>
      <c r="G139" s="82"/>
      <c r="H139" s="671"/>
      <c r="I139" s="79"/>
      <c r="J139" s="82"/>
      <c r="K139" s="82"/>
      <c r="L139" s="671"/>
      <c r="M139" s="79"/>
      <c r="N139" s="82"/>
      <c r="O139" s="82"/>
      <c r="P139" s="671"/>
      <c r="Q139" s="79"/>
      <c r="R139" s="82"/>
      <c r="S139" s="82"/>
      <c r="T139" s="252"/>
      <c r="U139" s="11"/>
      <c r="V139" s="248"/>
      <c r="W139" s="487"/>
      <c r="X139" s="675"/>
      <c r="Y139" s="436"/>
      <c r="Z139" s="110"/>
      <c r="AA139" s="154"/>
      <c r="AB139" s="110"/>
      <c r="AC139" s="436"/>
      <c r="AD139" s="110"/>
      <c r="AE139" s="154"/>
      <c r="AF139" s="110"/>
      <c r="AG139" s="436"/>
      <c r="AH139" s="110"/>
      <c r="AI139" s="154"/>
      <c r="AJ139" s="110"/>
      <c r="AK139" s="436"/>
      <c r="AL139" s="110"/>
      <c r="AM139" s="154"/>
      <c r="AN139" s="110"/>
      <c r="AO139" s="436"/>
      <c r="AP139" s="110"/>
      <c r="AQ139" s="154"/>
      <c r="AR139" s="110"/>
      <c r="AS139" s="436"/>
      <c r="AT139" s="110"/>
      <c r="AU139" s="154"/>
      <c r="AV139" s="110"/>
      <c r="AW139" s="436"/>
      <c r="AX139" s="110"/>
      <c r="AY139" s="154"/>
      <c r="AZ139" s="110"/>
      <c r="BA139" s="436"/>
      <c r="BB139" s="110"/>
      <c r="BC139" s="154"/>
      <c r="BD139" s="110"/>
      <c r="BE139" s="436"/>
      <c r="BF139" s="110"/>
      <c r="BG139" s="154"/>
      <c r="BH139" s="110"/>
      <c r="BI139" s="436"/>
      <c r="BJ139" s="110"/>
      <c r="BK139" s="154"/>
      <c r="BL139" s="110"/>
      <c r="BM139" s="436"/>
      <c r="BN139" s="110"/>
      <c r="BO139" s="154"/>
      <c r="BP139" s="110"/>
      <c r="BQ139" s="436"/>
      <c r="BR139" s="110"/>
      <c r="BS139" s="154"/>
      <c r="BT139" s="110"/>
      <c r="BU139" s="436"/>
      <c r="BV139" s="110"/>
      <c r="BW139" s="154"/>
      <c r="BX139" s="110"/>
      <c r="BY139" s="436"/>
      <c r="BZ139" s="110"/>
      <c r="CA139" s="154"/>
      <c r="CB139" s="245"/>
      <c r="CC139" s="74"/>
      <c r="CD139" s="248"/>
      <c r="CE139" s="74"/>
      <c r="CF139" s="248"/>
      <c r="CG139" s="74"/>
      <c r="CH139" s="248"/>
      <c r="CI139" s="74"/>
      <c r="CJ139" s="248"/>
      <c r="CK139" s="436"/>
      <c r="CL139" s="248"/>
      <c r="CM139" s="154"/>
      <c r="CN139" s="248"/>
      <c r="CO139" s="436"/>
      <c r="CP139" s="248"/>
      <c r="CQ139" s="154"/>
      <c r="CR139" s="248"/>
      <c r="CS139" s="186">
        <f>E139+I139+M139+U139+Y139+AC139+Q139+AG139+AK139+AO139+AS139+AW139+BA139+BE139+BI139+BM139+BQ139+BU139+BY139+CC139+CG139+CK139+CO139</f>
        <v>0</v>
      </c>
      <c r="CT139" s="248"/>
      <c r="CU139" s="187">
        <f>G139+K139+O139+W139+AA139+AE139+S139+AI139+AM139+AQ139+AU139+AY139+BC139+BG139+BK139+BO139+BS139+BW139+CA139+CE139+CI139+CM139+CQ139</f>
        <v>0</v>
      </c>
      <c r="CV139" s="673"/>
      <c r="CW139" s="319"/>
      <c r="CX139" s="105"/>
      <c r="CY139" s="105"/>
      <c r="CZ139" s="673"/>
      <c r="DA139" s="319"/>
      <c r="DB139" s="105"/>
      <c r="DC139" s="105"/>
      <c r="DD139" s="105"/>
      <c r="DE139" s="87"/>
      <c r="DF139" s="105"/>
      <c r="DG139" s="105"/>
      <c r="DH139" s="252"/>
      <c r="DI139" s="436"/>
      <c r="DJ139" s="248"/>
      <c r="DK139" s="154"/>
      <c r="DL139" s="248"/>
      <c r="DM139" s="436"/>
      <c r="DN139" s="248"/>
      <c r="DO139" s="154"/>
      <c r="DP139" s="675"/>
      <c r="DQ139" s="436"/>
      <c r="DR139" s="110"/>
      <c r="DS139" s="154"/>
      <c r="DT139" s="110"/>
      <c r="DU139" s="436"/>
      <c r="DV139" s="110"/>
      <c r="DW139" s="154"/>
      <c r="DX139" s="110"/>
      <c r="DY139" s="436"/>
      <c r="DZ139" s="110"/>
      <c r="EA139" s="154"/>
      <c r="EB139" s="110"/>
      <c r="EC139" s="436"/>
      <c r="ED139" s="110"/>
      <c r="EE139" s="154"/>
      <c r="EF139" s="110"/>
      <c r="EG139" s="436"/>
      <c r="EH139" s="110"/>
      <c r="EI139" s="154"/>
      <c r="EJ139" s="110"/>
      <c r="EK139" s="436"/>
      <c r="EL139" s="110"/>
      <c r="EM139" s="154"/>
      <c r="EN139" s="110"/>
      <c r="EO139" s="436"/>
      <c r="EP139" s="110"/>
      <c r="EQ139" s="154"/>
      <c r="ER139" s="245"/>
      <c r="ES139" s="186">
        <f>CW139+DA139+DE139+DI139+DM139+DQ139+DU139+DY139+EC139+EG139+EK139+EO139</f>
        <v>0</v>
      </c>
      <c r="ET139" s="255"/>
      <c r="EU139" s="187">
        <f>CY139+DC139+DG139+DK139+DO139+DS139+DW139+EA139+EE139+EI139+EM139+EQ139</f>
        <v>0</v>
      </c>
      <c r="EV139" s="673"/>
      <c r="EW139" s="319"/>
      <c r="EX139" s="105"/>
      <c r="EY139" s="105"/>
      <c r="EZ139" s="446"/>
      <c r="FA139" s="446"/>
      <c r="FB139" s="446"/>
      <c r="FC139" s="446"/>
      <c r="FD139" s="446"/>
      <c r="FE139" s="446"/>
      <c r="FF139" s="446"/>
      <c r="FG139" s="446"/>
      <c r="FH139" s="446"/>
      <c r="FI139" s="446"/>
      <c r="FJ139" s="446"/>
      <c r="FK139" s="666"/>
      <c r="FL139" s="323"/>
    </row>
    <row r="140" spans="1:244" s="3" customFormat="1" ht="18" hidden="1" customHeight="1" x14ac:dyDescent="0.25">
      <c r="A140" s="7" t="s">
        <v>154</v>
      </c>
      <c r="B140" s="80"/>
      <c r="C140" s="112"/>
      <c r="D140" s="671"/>
      <c r="E140" s="779">
        <f>E141*60</f>
        <v>0</v>
      </c>
      <c r="F140" s="82"/>
      <c r="G140" s="82"/>
      <c r="H140" s="671"/>
      <c r="I140" s="79"/>
      <c r="J140" s="82"/>
      <c r="K140" s="82"/>
      <c r="L140" s="671"/>
      <c r="M140" s="79"/>
      <c r="N140" s="82"/>
      <c r="O140" s="82"/>
      <c r="P140" s="671"/>
      <c r="Q140" s="79"/>
      <c r="R140" s="82"/>
      <c r="S140" s="82"/>
      <c r="T140" s="248"/>
      <c r="U140" s="248"/>
      <c r="V140" s="248"/>
      <c r="W140" s="162">
        <f>W141*60</f>
        <v>0</v>
      </c>
      <c r="X140" s="675"/>
      <c r="Y140" s="5">
        <f>Y141*60</f>
        <v>0</v>
      </c>
      <c r="Z140" s="110"/>
      <c r="AA140" s="153">
        <f>AA141*60</f>
        <v>0</v>
      </c>
      <c r="AB140" s="110"/>
      <c r="AC140" s="5">
        <f>AC141*60</f>
        <v>0</v>
      </c>
      <c r="AD140" s="110"/>
      <c r="AE140" s="153">
        <f>AE141*60</f>
        <v>0</v>
      </c>
      <c r="AF140" s="110"/>
      <c r="AG140" s="5">
        <f>AG141*60</f>
        <v>0</v>
      </c>
      <c r="AH140" s="110"/>
      <c r="AI140" s="153">
        <f>AI141*60</f>
        <v>0</v>
      </c>
      <c r="AJ140" s="110"/>
      <c r="AK140" s="5">
        <f>AK141*60</f>
        <v>0</v>
      </c>
      <c r="AL140" s="110"/>
      <c r="AM140" s="153">
        <f>AM141*60</f>
        <v>0</v>
      </c>
      <c r="AN140" s="110"/>
      <c r="AO140" s="5">
        <f>AO141*60</f>
        <v>0</v>
      </c>
      <c r="AP140" s="110"/>
      <c r="AQ140" s="153">
        <f>AQ141*60</f>
        <v>0</v>
      </c>
      <c r="AR140" s="110"/>
      <c r="AS140" s="5">
        <f>AS141*60</f>
        <v>0</v>
      </c>
      <c r="AT140" s="110"/>
      <c r="AU140" s="153">
        <f>AU141*60</f>
        <v>0</v>
      </c>
      <c r="AV140" s="110"/>
      <c r="AW140" s="5">
        <f>AW141*60</f>
        <v>0</v>
      </c>
      <c r="AX140" s="110"/>
      <c r="AY140" s="153">
        <f>AY141*60</f>
        <v>0</v>
      </c>
      <c r="AZ140" s="110"/>
      <c r="BA140" s="5">
        <f>BA141*60</f>
        <v>0</v>
      </c>
      <c r="BB140" s="110"/>
      <c r="BC140" s="153">
        <f>BC141*60</f>
        <v>0</v>
      </c>
      <c r="BD140" s="110"/>
      <c r="BE140" s="5">
        <f>BE141*60</f>
        <v>0</v>
      </c>
      <c r="BF140" s="110"/>
      <c r="BG140" s="153">
        <f>BG141*60</f>
        <v>0</v>
      </c>
      <c r="BH140" s="110"/>
      <c r="BI140" s="5">
        <f>BI141*60</f>
        <v>0</v>
      </c>
      <c r="BJ140" s="110"/>
      <c r="BK140" s="153">
        <f>BK141*60</f>
        <v>0</v>
      </c>
      <c r="BL140" s="110"/>
      <c r="BM140" s="5">
        <f>BM141*60</f>
        <v>0</v>
      </c>
      <c r="BN140" s="110"/>
      <c r="BO140" s="153">
        <f>BO141*60</f>
        <v>0</v>
      </c>
      <c r="BP140" s="110"/>
      <c r="BQ140" s="5">
        <f>BQ141*60</f>
        <v>0</v>
      </c>
      <c r="BR140" s="110"/>
      <c r="BS140" s="153">
        <f>BS141*60</f>
        <v>0</v>
      </c>
      <c r="BT140" s="110"/>
      <c r="BU140" s="5">
        <f>BU141*60</f>
        <v>0</v>
      </c>
      <c r="BV140" s="110"/>
      <c r="BW140" s="153">
        <f>BW141*60</f>
        <v>0</v>
      </c>
      <c r="BX140" s="110"/>
      <c r="BY140" s="5">
        <f>BY141*60</f>
        <v>0</v>
      </c>
      <c r="BZ140" s="110"/>
      <c r="CA140" s="153">
        <f>CA141*60</f>
        <v>0</v>
      </c>
      <c r="CB140" s="245"/>
      <c r="CC140" s="79"/>
      <c r="CD140" s="248"/>
      <c r="CE140" s="79"/>
      <c r="CF140" s="248"/>
      <c r="CG140" s="79"/>
      <c r="CH140" s="248"/>
      <c r="CI140" s="79"/>
      <c r="CJ140" s="248"/>
      <c r="CK140" s="5">
        <f>CK141*60</f>
        <v>0</v>
      </c>
      <c r="CL140" s="248"/>
      <c r="CM140" s="153">
        <f>CM141*60</f>
        <v>0</v>
      </c>
      <c r="CN140" s="248"/>
      <c r="CO140" s="5">
        <f>CO141*60</f>
        <v>0</v>
      </c>
      <c r="CP140" s="248"/>
      <c r="CQ140" s="153">
        <f>CQ141*60</f>
        <v>0</v>
      </c>
      <c r="CR140" s="248"/>
      <c r="CS140" s="79"/>
      <c r="CT140" s="248"/>
      <c r="CU140" s="79"/>
      <c r="CV140" s="671"/>
      <c r="CW140" s="79"/>
      <c r="CX140" s="82"/>
      <c r="CY140" s="82"/>
      <c r="CZ140" s="671"/>
      <c r="DA140" s="79"/>
      <c r="DB140" s="82"/>
      <c r="DC140" s="82"/>
      <c r="DD140" s="82"/>
      <c r="DE140" s="74"/>
      <c r="DF140" s="82"/>
      <c r="DG140" s="82"/>
      <c r="DH140" s="248"/>
      <c r="DI140" s="5">
        <f>DI141*60</f>
        <v>0</v>
      </c>
      <c r="DJ140" s="248"/>
      <c r="DK140" s="153">
        <f>DK141*60</f>
        <v>0</v>
      </c>
      <c r="DL140" s="248"/>
      <c r="DM140" s="5">
        <f>DM141*60</f>
        <v>0</v>
      </c>
      <c r="DN140" s="248"/>
      <c r="DO140" s="153">
        <f>DO141*60</f>
        <v>0</v>
      </c>
      <c r="DP140" s="675"/>
      <c r="DQ140" s="5">
        <f>DQ141*60</f>
        <v>0</v>
      </c>
      <c r="DR140" s="110"/>
      <c r="DS140" s="153">
        <f>DS141*60</f>
        <v>0</v>
      </c>
      <c r="DT140" s="110"/>
      <c r="DU140" s="5">
        <f>DU141*60</f>
        <v>0</v>
      </c>
      <c r="DV140" s="110"/>
      <c r="DW140" s="153">
        <f>DW141*60</f>
        <v>0</v>
      </c>
      <c r="DX140" s="110"/>
      <c r="DY140" s="5">
        <f>DY141*60</f>
        <v>0</v>
      </c>
      <c r="DZ140" s="110"/>
      <c r="EA140" s="153">
        <f>EA141*60</f>
        <v>0</v>
      </c>
      <c r="EB140" s="110"/>
      <c r="EC140" s="5">
        <f>EC141*60</f>
        <v>0</v>
      </c>
      <c r="ED140" s="110"/>
      <c r="EE140" s="153">
        <f>EE141*60</f>
        <v>0</v>
      </c>
      <c r="EF140" s="110"/>
      <c r="EG140" s="5">
        <f>EG141*60</f>
        <v>0</v>
      </c>
      <c r="EH140" s="110"/>
      <c r="EI140" s="153">
        <f>EI141*60</f>
        <v>0</v>
      </c>
      <c r="EJ140" s="110"/>
      <c r="EK140" s="5">
        <f>EK141*60</f>
        <v>0</v>
      </c>
      <c r="EL140" s="110"/>
      <c r="EM140" s="153">
        <f>EM141*60</f>
        <v>0</v>
      </c>
      <c r="EN140" s="110"/>
      <c r="EO140" s="5">
        <f>EO141*60</f>
        <v>0</v>
      </c>
      <c r="EP140" s="110"/>
      <c r="EQ140" s="153">
        <f>EQ141*60</f>
        <v>0</v>
      </c>
      <c r="ER140" s="245"/>
      <c r="ES140" s="319"/>
      <c r="ET140" s="248"/>
      <c r="EU140" s="319"/>
      <c r="EV140" s="671"/>
      <c r="EW140" s="79"/>
      <c r="EX140" s="82"/>
      <c r="EY140" s="82"/>
      <c r="EZ140" s="446"/>
      <c r="FA140" s="446"/>
      <c r="FB140" s="446"/>
      <c r="FC140" s="446"/>
      <c r="FD140" s="446"/>
      <c r="FE140" s="446"/>
      <c r="FF140" s="446"/>
      <c r="FG140" s="446"/>
      <c r="FH140" s="446"/>
      <c r="FI140" s="446"/>
      <c r="FJ140" s="446"/>
      <c r="FK140" s="666"/>
      <c r="FL140" s="323"/>
    </row>
    <row r="141" spans="1:244" s="3" customFormat="1" ht="18" customHeight="1" x14ac:dyDescent="0.25">
      <c r="A141" s="7" t="s">
        <v>8</v>
      </c>
      <c r="B141" s="80"/>
      <c r="C141" s="112"/>
      <c r="D141" s="671"/>
      <c r="E141" s="5">
        <f>IF(ISERR(((((E139*C138)/(SUM(E127*C126+E133*C132+E139*C138+E145*C144))))*E102)/(E139*60)),0,((((E139*C138)/(SUM(E127*C126+E133*C132+E139*C138+E145*C144))))*E102)/(E139*60))</f>
        <v>0</v>
      </c>
      <c r="F141" s="82"/>
      <c r="G141" s="82"/>
      <c r="H141" s="671"/>
      <c r="I141" s="79"/>
      <c r="J141" s="82"/>
      <c r="K141" s="82"/>
      <c r="L141" s="671"/>
      <c r="M141" s="79"/>
      <c r="N141" s="82"/>
      <c r="O141" s="82"/>
      <c r="P141" s="671"/>
      <c r="Q141" s="79"/>
      <c r="R141" s="82"/>
      <c r="S141" s="82"/>
      <c r="T141" s="248"/>
      <c r="U141" s="248"/>
      <c r="V141" s="248"/>
      <c r="W141" s="162">
        <f>IF(ISERR(((((W139*$C$138)/(SUM(W127*$C$126+W133*$C$132+W139*$C$138+W145*$C$144))))*W100)/(W139*60)),0,((((W139*$C$138)/(SUM(W127*$C$126+W133*$C$132+W139*$C$138+W145*$C$144))))*W100)/(W139*60))</f>
        <v>0</v>
      </c>
      <c r="X141" s="675"/>
      <c r="Y141" s="5">
        <f>IF(ISERR(((((Y139*$C$138)/(SUM(Y127*$C$126+Y133*$C$132+Y139*$C$138+Y145*$C$144+Y153*$C$132+Y161*$C$132))))*Y100)/(Y139*60)),0,((((Y139*$C$138)/(SUM(Y127*$C$126+Y133*$C$132+Y139*$C$138+Y145*$C$144+Y153*$C$132+Y161*$C$132))))*Y100)/(Y139*60))</f>
        <v>0</v>
      </c>
      <c r="Z141" s="110"/>
      <c r="AA141" s="153">
        <f>IF(ISERR(((((AA139*$C$138)/(SUM(AA127*$C$126+AA133*$C$132+AA139*$C$138+AA145*$C$144+AA153*$C$132+AA161*$C$132))))*AA100)/(AA139*60)),0,((((AA139*$C$138)/(SUM(AA127*$C$126+AA133*$C$132+AA139*$C$138+AA145*$C$144+AA153*$C$132+AA161*$C$132))))*AA100)/(AA139*60))</f>
        <v>0</v>
      </c>
      <c r="AB141" s="110"/>
      <c r="AC141" s="73">
        <f>IF(ISERR(((((AC139*$C$138)/(SUM(AC127*$C$126+AC133*$C$132+AC139*$C$138+AC145*$C$144))))*AC100)/(AC139*60)),0,((((AC139*$C$138)/(SUM(AC127*$C$126+AC133*$C$132+AC139*$C$138+AC145*$C$144))))*AC100)/(AC139*60))</f>
        <v>0</v>
      </c>
      <c r="AD141" s="110"/>
      <c r="AE141" s="162">
        <f>IF(ISERR(((((AE139*$C$138)/(SUM(AE127*$C$126+AE133*$C$132+AE139*$C$138+AE145*$C$144))))*AE100)/(AE139*60)),0,((((AE139*$C$138)/(SUM(AE127*$C$126+AE133*$C$132+AE139*$C$138+AE145*$C$144))))*AE100)/(AE139*60))</f>
        <v>0</v>
      </c>
      <c r="AF141" s="110"/>
      <c r="AG141" s="73">
        <f>IF(ISERR(((((AG139*$C$138)/(SUM(AG127*$C$126+AG133*$C$132+AG139*$C$138+AG145*$C$144))))*AG100)/(AG139*60)),0,((((AG139*$C$138)/(SUM(AG127*$C$126+AG133*$C$132+AG139*$C$138+AG145*$C$144))))*AG100)/(AG139*60))</f>
        <v>0</v>
      </c>
      <c r="AH141" s="110"/>
      <c r="AI141" s="162">
        <f>IF(ISERR(((((AI139*$C$138)/(SUM(AI127*$C$126+AI133*$C$132+AI139*$C$138+AI145*$C$144))))*AI100)/(AI139*60)),0,((((AI139*$C$138)/(SUM(AI127*$C$126+AI133*$C$132+AI139*$C$138+AI145*$C$144))))*AI100)/(AI139*60))</f>
        <v>0</v>
      </c>
      <c r="AJ141" s="110"/>
      <c r="AK141" s="73">
        <f>IF(ISERR(((((AK139*$C$138)/(SUM(AK127*$C$126+AK133*$C$132+AK139*$C$138+AK145*$C$144))))*AK100)/(AK139*60)),0,((((AK139*$C$138)/(SUM(AK127*$C$126+AK133*$C$132+AK139*$C$138+AK145*$C$144))))*AK100)/(AK139*60))</f>
        <v>0</v>
      </c>
      <c r="AL141" s="110"/>
      <c r="AM141" s="162">
        <f>IF(ISERR(((((AM139*$C$138)/(SUM(AM127*$C$126+AM133*$C$132+AM139*$C$138+AM145*$C$144))))*AM100)/(AM139*60)),0,((((AM139*$C$138)/(SUM(AM127*$C$126+AM133*$C$132+AM139*$C$138+AM145*$C$144))))*AM100)/(AM139*60))</f>
        <v>0</v>
      </c>
      <c r="AN141" s="110"/>
      <c r="AO141" s="73">
        <f>IF(ISERR(((((AO139*$C$138)/(SUM(AO127*$C$126+AO133*$C$132+AO139*$C$138+AO145*$C$144))))*AO100)/(AO139*60)),0,((((AO139*$C$138)/(SUM(AO127*$C$126+AO133*$C$132+AO139*$C$138+AO145*$C$144))))*AO100)/(AO139*60))</f>
        <v>0</v>
      </c>
      <c r="AP141" s="110"/>
      <c r="AQ141" s="162">
        <f>IF(ISERR(((((AQ139*$C$138)/(SUM(AQ127*$C$126+AQ133*$C$132+AQ139*$C$138+AQ145*$C$144))))*AQ100)/(AQ139*60)),0,((((AQ139*$C$138)/(SUM(AQ127*$C$126+AQ133*$C$132+AQ139*$C$138+AQ145*$C$144))))*AQ100)/(AQ139*60))</f>
        <v>0</v>
      </c>
      <c r="AR141" s="110"/>
      <c r="AS141" s="73">
        <f>IF(ISERR(((((AS139*$C$138)/(SUM(AS127*$C$126+AS133*$C$132+AS139*$C$138+AS145*$C$144))))*AS100)/(AS139*60)),0,((((AS139*$C$138)/(SUM(AS127*$C$126+AS133*$C$132+AS139*$C$138+AS145*$C$144))))*AS100)/(AS139*60))</f>
        <v>0</v>
      </c>
      <c r="AT141" s="110"/>
      <c r="AU141" s="162">
        <f>IF(ISERR(((((AU139*$C$138)/(SUM(AU127*$C$126+AU133*$C$132+AU139*$C$138+AU145*$C$144))))*AU100)/(AU139*60)),0,((((AU139*$C$138)/(SUM(AU127*$C$126+AU133*$C$132+AU139*$C$138+AU145*$C$144))))*AU100)/(AU139*60))</f>
        <v>0</v>
      </c>
      <c r="AV141" s="110"/>
      <c r="AW141" s="73">
        <f>IF(ISERR(((((AW139*$C$138)/(SUM(AW127*$C$126+AW133*$C$132+AW139*$C$138+AW145*$C$144))))*AW100)/(AW139*60)),0,((((AW139*$C$138)/(SUM(AW127*$C$126+AW133*$C$132+AW139*$C$138+AW145*$C$144))))*AW100)/(AW139*60))</f>
        <v>0</v>
      </c>
      <c r="AX141" s="110"/>
      <c r="AY141" s="162">
        <f>IF(ISERR(((((AY139*$C$138)/(SUM(AY127*$C$126+AY133*$C$132+AY139*$C$138+AY145*$C$144))))*AY100)/(AY139*60)),0,((((AY139*$C$138)/(SUM(AY127*$C$126+AY133*$C$132+AY139*$C$138+AY145*$C$144))))*AY100)/(AY139*60))</f>
        <v>0</v>
      </c>
      <c r="AZ141" s="110"/>
      <c r="BA141" s="73">
        <f>IF(ISERR(((((BA139*$C$138)/(SUM(BA127*$C$126+BA133*$C$132+BA139*$C$138+BA145*$C$144))))*BA100)/(BA139*60)),0,((((BA139*$C$138)/(SUM(BA127*$C$126+BA133*$C$132+BA139*$C$138+BA145*$C$144))))*BA100)/(BA139*60))</f>
        <v>0</v>
      </c>
      <c r="BB141" s="110"/>
      <c r="BC141" s="162">
        <f>IF(ISERR(((((BC139*$C$138)/(SUM(BC127*$C$126+BC133*$C$132+BC139*$C$138+BC145*$C$144))))*BC100)/(BC139*60)),0,((((BC139*$C$138)/(SUM(BC127*$C$126+BC133*$C$132+BC139*$C$138+BC145*$C$144))))*BC100)/(BC139*60))</f>
        <v>0</v>
      </c>
      <c r="BD141" s="110"/>
      <c r="BE141" s="73">
        <f>IF(ISERR(((((BE139*$C$138)/(SUM(BE127*$C$126+BE133*$C$132+BE139*$C$138+BE145*$C$144))))*BE100)/(BE139*60)),0,((((BE139*$C$138)/(SUM(BE127*$C$126+BE133*$C$132+BE139*$C$138+BE145*$C$144))))*BE100)/(BE139*60))</f>
        <v>0</v>
      </c>
      <c r="BF141" s="110"/>
      <c r="BG141" s="162">
        <f>IF(ISERR(((((BG139*$C$138)/(SUM(BG127*$C$126+BG133*$C$132+BG139*$C$138+BG145*$C$144))))*BG100)/(BG139*60)),0,((((BG139*$C$138)/(SUM(BG127*$C$126+BG133*$C$132+BG139*$C$138+BG145*$C$144))))*BG100)/(BG139*60))</f>
        <v>0</v>
      </c>
      <c r="BH141" s="110"/>
      <c r="BI141" s="73">
        <f>IF(ISERR(((((BI139*$C$138)/(SUM(BI127*$C$126+BI133*$C$132+BI139*$C$138+BI145*$C$144))))*BI100)/(BI139*60)),0,((((BI139*$C$138)/(SUM(BI127*$C$126+BI133*$C$132+BI139*$C$138+BI145*$C$144))))*BI100)/(BI139*60))</f>
        <v>0</v>
      </c>
      <c r="BJ141" s="110"/>
      <c r="BK141" s="162">
        <f>IF(ISERR(((((BK139*$C$138)/(SUM(BK127*$C$126+BK133*$C$132+BK139*$C$138+BK145*$C$144))))*BK100)/(BK139*60)),0,((((BK139*$C$138)/(SUM(BK127*$C$126+BK133*$C$132+BK139*$C$138+BK145*$C$144))))*BK100)/(BK139*60))</f>
        <v>0</v>
      </c>
      <c r="BL141" s="110"/>
      <c r="BM141" s="73">
        <f>IF(ISERR(((((BM139*$C$138)/(SUM(BM127*$C$126+BM133*$C$132+BM139*$C$138+BM145*$C$144))))*BM100)/(BM139*60)),0,((((BM139*$C$138)/(SUM(BM127*$C$126+BM133*$C$132+BM139*$C$138+BM145*$C$144))))*BM100)/(BM139*60))</f>
        <v>0</v>
      </c>
      <c r="BN141" s="110"/>
      <c r="BO141" s="162">
        <f>IF(ISERR(((((BO139*$C$138)/(SUM(BO127*$C$126+BO133*$C$132+BO139*$C$138+BO145*$C$144))))*BO100)/(BO139*60)),0,((((BO139*$C$138)/(SUM(BO127*$C$126+BO133*$C$132+BO139*$C$138+BO145*$C$144))))*BO100)/(BO139*60))</f>
        <v>0</v>
      </c>
      <c r="BP141" s="110"/>
      <c r="BQ141" s="73">
        <f>IF(ISERR(((((BQ139*$C$138)/(SUM(BQ127*$C$126+BQ133*$C$132+BQ139*$C$138+BQ145*$C$144))))*BQ100)/(BQ139*60)),0,((((BQ139*$C$138)/(SUM(BQ127*$C$126+BQ133*$C$132+BQ139*$C$138+BQ145*$C$144))))*BQ100)/(BQ139*60))</f>
        <v>0</v>
      </c>
      <c r="BR141" s="110"/>
      <c r="BS141" s="162">
        <f>IF(ISERR(((((BS139*$C$138)/(SUM(BS127*$C$126+BS133*$C$132+BS139*$C$138+BS145*$C$144))))*BS100)/(BS139*60)),0,((((BS139*$C$138)/(SUM(BS127*$C$126+BS133*$C$132+BS139*$C$138+BS145*$C$144))))*BS100)/(BS139*60))</f>
        <v>0</v>
      </c>
      <c r="BT141" s="110"/>
      <c r="BU141" s="73">
        <f>IF(ISERR(((((BU139*$C$138)/(SUM(BU127*$C$126+BU133*$C$132+BU139*$C$138+BU145*$C$144))))*BU100)/(BU139*60)),0,((((BU139*$C$138)/(SUM(BU127*$C$126+BU133*$C$132+BU139*$C$138+BU145*$C$144))))*BU100)/(BU139*60))</f>
        <v>0</v>
      </c>
      <c r="BV141" s="110"/>
      <c r="BW141" s="162">
        <f>IF(ISERR(((((BW139*$C$138)/(SUM(BW127*$C$126+BW133*$C$132+BW139*$C$138+BW145*$C$144))))*BW100)/(BW139*60)),0,((((BW139*$C$138)/(SUM(BW127*$C$126+BW133*$C$132+BW139*$C$138+BW145*$C$144))))*BW100)/(BW139*60))</f>
        <v>0</v>
      </c>
      <c r="BX141" s="110"/>
      <c r="BY141" s="73">
        <f>IF(ISERR(((((BY139*$C$138)/(SUM(BY127*$C$126+BY133*$C$132+BY139*$C$138+BY145*$C$144))))*BY100)/(BY139*60)),0,((((BY139*$C$138)/(SUM(BY127*$C$126+BY133*$C$132+BY139*$C$138+BY145*$C$144))))*BY100)/(BY139*60))</f>
        <v>0</v>
      </c>
      <c r="BZ141" s="110"/>
      <c r="CA141" s="162">
        <f>IF(ISERR(((((CA139*$C$138)/(SUM(CA127*$C$126+CA133*$C$132+CA139*$C$138+CA145*$C$144))))*CA100)/(CA139*60)),0,((((CA139*$C$138)/(SUM(CA127*$C$126+CA133*$C$132+CA139*$C$138+CA145*$C$144))))*CA100)/(CA139*60))</f>
        <v>0</v>
      </c>
      <c r="CB141" s="245"/>
      <c r="CC141" s="79"/>
      <c r="CD141" s="248"/>
      <c r="CE141" s="79"/>
      <c r="CF141" s="248"/>
      <c r="CG141" s="79"/>
      <c r="CH141" s="248"/>
      <c r="CI141" s="79"/>
      <c r="CJ141" s="248"/>
      <c r="CK141" s="5">
        <f>IF(ISERR(((((CK139*$C$138)/(SUM(CK127*$C$126+CK133*$C$132+CK139*$C$138+CK145*$C$144))))*CK100)/(CK139*60)),0,((((CK139*$C$138)/(SUM(CK127*$C$126+CK133*$C$132+CK139*$C$138+CK145*$C$144))))*CK100)/(CK139*60))</f>
        <v>0</v>
      </c>
      <c r="CL141" s="248"/>
      <c r="CM141" s="153">
        <f>IF(ISERR(((((CM139*$C$138)/(SUM(CM127*$C$126+CM133*$C$132+CM139*$C$138+CM145*$C$144))))*CM100)/(CM139*60)),0,((((CM139*$C$138)/(SUM(CM127*$C$126+CM133*$C$132+CM139*$C$138+CM145*$C$144))))*CM100)/(CM139*60))</f>
        <v>0</v>
      </c>
      <c r="CN141" s="248"/>
      <c r="CO141" s="5">
        <f>IF(ISERR(((((CO139*$C$138)/(SUM(CO127*$C$126+CO133*$C$132+CO139*$C$138+CO145*$C$144))))*CO100)/(CO139*60)),0,((((CO139*$C$138)/(SUM(CO127*$C$126+CO133*$C$132+CO139*$C$138+CO145*$C$144))))*CO100)/(CO139*60))</f>
        <v>0</v>
      </c>
      <c r="CP141" s="248"/>
      <c r="CQ141" s="153">
        <f>IF(ISERR(((((CQ139*$C$138)/(SUM(CQ127*$C$126+CQ133*$C$132+CQ139*$C$138+CQ145*$C$144))))*CQ100)/(CQ139*60)),0,((((CQ139*$C$138)/(SUM(CQ127*$C$126+CQ133*$C$132+CQ139*$C$138+CQ145*$C$144))))*CQ100)/(CQ139*60))</f>
        <v>0</v>
      </c>
      <c r="CR141" s="248"/>
      <c r="CS141" s="79"/>
      <c r="CT141" s="248"/>
      <c r="CU141" s="79"/>
      <c r="CV141" s="671"/>
      <c r="CW141" s="79"/>
      <c r="CX141" s="82"/>
      <c r="CY141" s="82"/>
      <c r="CZ141" s="671"/>
      <c r="DA141" s="79"/>
      <c r="DB141" s="82"/>
      <c r="DC141" s="82"/>
      <c r="DD141" s="82"/>
      <c r="DE141" s="74"/>
      <c r="DF141" s="82"/>
      <c r="DG141" s="82"/>
      <c r="DH141" s="248"/>
      <c r="DI141" s="5">
        <f>IF(ISERR(((((DI139*$C$138)/(SUM(DI127*$C$126+DI133*$C$132+DI139*$C$138+DI145*$C$144))))*DI100)/(DI139*60)),0,((((DI139*$C$138)/(SUM(DI127*$C$126+DI133*$C$132+DI139*$C$138+DI145*$C$144))))*DI100)/(DI139*60))</f>
        <v>0</v>
      </c>
      <c r="DJ141" s="248"/>
      <c r="DK141" s="153">
        <f>IF(ISERR(((((DK139*$C$138)/(SUM(DK127*$C$126+DK133*$C$132+DK139*$C$138+DK145*$C$144))))*DK100)/(DK139*60)),0,((((DK139*$C$138)/(SUM(DK127*$C$126+DK133*$C$132+DK139*$C$138+DK145*$C$144))))*DK100)/(DK139*60))</f>
        <v>0</v>
      </c>
      <c r="DL141" s="248"/>
      <c r="DM141" s="5">
        <f>IF(ISERR(((((DM139*$C$138)/(SUM(DM127*$C$126+DM133*$C$132+DM139*$C$138+DM145*$C$144))))*DM100)/(DM139*60)),0,((((DM139*$C$138)/(SUM(DM127*$C$126+DM133*$C$132+DM139*$C$138+DM145*$C$144))))*DM100)/(DM139*60))</f>
        <v>0</v>
      </c>
      <c r="DN141" s="248"/>
      <c r="DO141" s="153">
        <f>IF(ISERR(((((DO139*$C$138)/(SUM(DO127*$C$126+DO133*$C$132+DO139*$C$138+DO145*$C$144))))*DO100)/(DO139*60)),0,((((DO139*$C$138)/(SUM(DO127*$C$126+DO133*$C$132+DO139*$C$138+DO145*$C$144))))*DO100)/(DO139*60))</f>
        <v>0</v>
      </c>
      <c r="DP141" s="675"/>
      <c r="DQ141" s="73">
        <f>IF(ISERR(((((DQ139*$C$138)/(SUM(DQ127*$C$126+DQ133*$C$132+DQ139*$C$138+DQ145*$C$144))))*DQ100)/(DQ139*60)),0,((((DQ139*$C$138)/(SUM(DQ127*$C$126+DQ133*$C$132+DQ139*$C$138+DQ145*$C$144))))*DQ100)/(DQ139*60))</f>
        <v>0</v>
      </c>
      <c r="DR141" s="110"/>
      <c r="DS141" s="162">
        <f>IF(ISERR(((((DS139*$C$138)/(SUM(DS127*$C$126+DS133*$C$132+DS139*$C$138+DS145*$C$144))))*DS100)/(DS139*60)),0,((((DS139*$C$138)/(SUM(DS127*$C$126+DS133*$C$132+DS139*$C$138+DS145*$C$144))))*DS100)/(DS139*60))</f>
        <v>0</v>
      </c>
      <c r="DT141" s="110"/>
      <c r="DU141" s="73">
        <f>IF(ISERR(((((DU139*$C$138)/(SUM(DU127*$C$126+DU133*$C$132+DU139*$C$138+DU145*$C$144))))*DU100)/(DU139*60)),0,((((DU139*$C$138)/(SUM(DU127*$C$126+DU133*$C$132+DU139*$C$138+DU145*$C$144))))*DU100)/(DU139*60))</f>
        <v>0</v>
      </c>
      <c r="DV141" s="110"/>
      <c r="DW141" s="162">
        <f>IF(ISERR(((((DW139*$C$138)/(SUM(DW127*$C$126+DW133*$C$132+DW139*$C$138+DW145*$C$144))))*DW100)/(DW139*60)),0,((((DW139*$C$138)/(SUM(DW127*$C$126+DW133*$C$132+DW139*$C$138+DW145*$C$144))))*DW100)/(DW139*60))</f>
        <v>0</v>
      </c>
      <c r="DX141" s="110"/>
      <c r="DY141" s="73">
        <f>IF(ISERR(((((DY139*$C$138)/(SUM(DY127*$C$126+DY133*$C$132+DY139*$C$138+DY145*$C$144))))*DY100)/(DY139*60)),0,((((DY139*$C$138)/(SUM(DY127*$C$126+DY133*$C$132+DY139*$C$138+DY145*$C$144))))*DY100)/(DY139*60))</f>
        <v>0</v>
      </c>
      <c r="DZ141" s="110"/>
      <c r="EA141" s="162">
        <f>IF(ISERR(((((EA139*$C$138)/(SUM(EA127*$C$126+EA133*$C$132+EA139*$C$138+EA145*$C$144))))*EA100)/(EA139*60)),0,((((EA139*$C$138)/(SUM(EA127*$C$126+EA133*$C$132+EA139*$C$138+EA145*$C$144))))*EA100)/(EA139*60))</f>
        <v>0</v>
      </c>
      <c r="EB141" s="110"/>
      <c r="EC141" s="73">
        <f>IF(ISERR(((((EC139*$C$138)/(SUM(EC127*$C$126+EC133*$C$132+EC139*$C$138+EC145*$C$144))))*EC100)/(EC139*60)),0,((((EC139*$C$138)/(SUM(EC127*$C$126+EC133*$C$132+EC139*$C$138+EC145*$C$144))))*EC100)/(EC139*60))</f>
        <v>0</v>
      </c>
      <c r="ED141" s="110"/>
      <c r="EE141" s="162">
        <f>IF(ISERR(((((EE139*$C$138)/(SUM(EE127*$C$126+EE133*$C$132+EE139*$C$138+EE145*$C$144))))*EE100)/(EE139*60)),0,((((EE139*$C$138)/(SUM(EE127*$C$126+EE133*$C$132+EE139*$C$138+EE145*$C$144))))*EE100)/(EE139*60))</f>
        <v>0</v>
      </c>
      <c r="EF141" s="110"/>
      <c r="EG141" s="73">
        <f>IF(ISERR(((((EG139*$C$138)/(SUM(EG127*$C$126+EG133*$C$132+EG139*$C$138+EG145*$C$144))))*EG100)/(EG139*60)),0,((((EG139*$C$138)/(SUM(EG127*$C$126+EG133*$C$132+EG139*$C$138+EG145*$C$144))))*EG100)/(EG139*60))</f>
        <v>0</v>
      </c>
      <c r="EH141" s="110"/>
      <c r="EI141" s="162">
        <f>IF(ISERR(((((EI139*$C$138)/(SUM(EI127*$C$126+EI133*$C$132+EI139*$C$138+EI145*$C$144))))*EI100)/(EI139*60)),0,((((EI139*$C$138)/(SUM(EI127*$C$126+EI133*$C$132+EI139*$C$138+EI145*$C$144))))*EI100)/(EI139*60))</f>
        <v>0</v>
      </c>
      <c r="EJ141" s="110"/>
      <c r="EK141" s="73">
        <f>IF(ISERR(((((EK139*$C$138)/(SUM(EK127*$C$126+EK133*$C$132+EK139*$C$138+EK145*$C$144))))*EK100)/(EK139*60)),0,((((EK139*$C$138)/(SUM(EK127*$C$126+EK133*$C$132+EK139*$C$138+EK145*$C$144))))*EK100)/(EK139*60))</f>
        <v>0</v>
      </c>
      <c r="EL141" s="110"/>
      <c r="EM141" s="162">
        <f>IF(ISERR(((((EM139*$C$138)/(SUM(EM127*$C$126+EM133*$C$132+EM139*$C$138+EM145*$C$144))))*EM100)/(EM139*60)),0,((((EM139*$C$138)/(SUM(EM127*$C$126+EM133*$C$132+EM139*$C$138+EM145*$C$144))))*EM100)/(EM139*60))</f>
        <v>0</v>
      </c>
      <c r="EN141" s="110"/>
      <c r="EO141" s="73">
        <f>IF(ISERR(((((EO139*$C$138)/(SUM(EO127*$C$126+EO133*$C$132+EO139*$C$138+EO145*$C$144))))*EO100)/(EO139*60)),0,((((EO139*$C$138)/(SUM(EO127*$C$126+EO133*$C$132+EO139*$C$138+EO145*$C$144))))*EO100)/(EO139*60))</f>
        <v>0</v>
      </c>
      <c r="EP141" s="110"/>
      <c r="EQ141" s="162">
        <f>IF(ISERR(((((EQ139*$C$138)/(SUM(EQ127*$C$126+EQ133*$C$132+EQ139*$C$138+EQ145*$C$144))))*EQ100)/(EQ139*60)),0,((((EQ139*$C$138)/(SUM(EQ127*$C$126+EQ133*$C$132+EQ139*$C$138+EQ145*$C$144))))*EQ100)/(EQ139*60))</f>
        <v>0</v>
      </c>
      <c r="ER141" s="245"/>
      <c r="ES141" s="79"/>
      <c r="ET141" s="248"/>
      <c r="EU141" s="79"/>
      <c r="EV141" s="671"/>
      <c r="EW141" s="79"/>
      <c r="EX141" s="82"/>
      <c r="EY141" s="82"/>
      <c r="EZ141" s="446"/>
      <c r="FA141" s="446"/>
      <c r="FB141" s="446"/>
      <c r="FC141" s="446"/>
      <c r="FD141" s="446"/>
      <c r="FE141" s="446"/>
      <c r="FF141" s="446"/>
      <c r="FG141" s="446"/>
      <c r="FH141" s="446"/>
      <c r="FI141" s="446"/>
      <c r="FJ141" s="446"/>
      <c r="FK141" s="666"/>
      <c r="FL141" s="323"/>
    </row>
    <row r="142" spans="1:244" ht="18" customHeight="1" x14ac:dyDescent="0.25">
      <c r="A142" s="7" t="s">
        <v>5</v>
      </c>
      <c r="B142" s="80"/>
      <c r="C142" s="112"/>
      <c r="D142" s="671"/>
      <c r="E142" s="20">
        <f>E139*E140</f>
        <v>0</v>
      </c>
      <c r="F142" s="82"/>
      <c r="G142" s="82"/>
      <c r="H142" s="671"/>
      <c r="I142" s="79"/>
      <c r="J142" s="82"/>
      <c r="K142" s="82"/>
      <c r="L142" s="671"/>
      <c r="M142" s="79"/>
      <c r="N142" s="82"/>
      <c r="O142" s="82"/>
      <c r="P142" s="671"/>
      <c r="Q142" s="79"/>
      <c r="R142" s="82"/>
      <c r="S142" s="82"/>
      <c r="T142" s="250"/>
      <c r="U142" s="250"/>
      <c r="V142" s="250"/>
      <c r="W142" s="484">
        <f>W139*W140</f>
        <v>0</v>
      </c>
      <c r="X142" s="675"/>
      <c r="Y142" s="146">
        <f>Y139*Y140</f>
        <v>0</v>
      </c>
      <c r="Z142" s="110"/>
      <c r="AA142" s="163">
        <f>AA139*AA140</f>
        <v>0</v>
      </c>
      <c r="AB142" s="110"/>
      <c r="AC142" s="149">
        <f>AC139*AC140</f>
        <v>0</v>
      </c>
      <c r="AD142" s="110"/>
      <c r="AE142" s="166">
        <f>AE139*AE140</f>
        <v>0</v>
      </c>
      <c r="AF142" s="110"/>
      <c r="AG142" s="149">
        <f>AG139*AG140</f>
        <v>0</v>
      </c>
      <c r="AH142" s="110"/>
      <c r="AI142" s="166">
        <f>AI139*AI140</f>
        <v>0</v>
      </c>
      <c r="AJ142" s="110"/>
      <c r="AK142" s="149">
        <f>AK139*AK140</f>
        <v>0</v>
      </c>
      <c r="AL142" s="110"/>
      <c r="AM142" s="166">
        <f>AM139*AM140</f>
        <v>0</v>
      </c>
      <c r="AN142" s="110"/>
      <c r="AO142" s="149">
        <f>AO139*AO140</f>
        <v>0</v>
      </c>
      <c r="AP142" s="110"/>
      <c r="AQ142" s="166">
        <f>AQ139*AQ140</f>
        <v>0</v>
      </c>
      <c r="AR142" s="110"/>
      <c r="AS142" s="149">
        <f>AS139*AS140</f>
        <v>0</v>
      </c>
      <c r="AT142" s="110"/>
      <c r="AU142" s="166">
        <f>AU139*AU140</f>
        <v>0</v>
      </c>
      <c r="AV142" s="110"/>
      <c r="AW142" s="149">
        <f>AW139*AW140</f>
        <v>0</v>
      </c>
      <c r="AX142" s="110"/>
      <c r="AY142" s="166">
        <f>AY139*AY140</f>
        <v>0</v>
      </c>
      <c r="AZ142" s="110"/>
      <c r="BA142" s="149">
        <f>BA139*BA140</f>
        <v>0</v>
      </c>
      <c r="BB142" s="110"/>
      <c r="BC142" s="166">
        <f>BC139*BC140</f>
        <v>0</v>
      </c>
      <c r="BD142" s="110"/>
      <c r="BE142" s="149">
        <f>BE139*BE140</f>
        <v>0</v>
      </c>
      <c r="BF142" s="110"/>
      <c r="BG142" s="166">
        <f>BG139*BG140</f>
        <v>0</v>
      </c>
      <c r="BH142" s="110"/>
      <c r="BI142" s="149">
        <f>BI139*BI140</f>
        <v>0</v>
      </c>
      <c r="BJ142" s="110"/>
      <c r="BK142" s="166">
        <f>BK139*BK140</f>
        <v>0</v>
      </c>
      <c r="BL142" s="110"/>
      <c r="BM142" s="149">
        <f>BM139*BM140</f>
        <v>0</v>
      </c>
      <c r="BN142" s="110"/>
      <c r="BO142" s="166">
        <f>BO139*BO140</f>
        <v>0</v>
      </c>
      <c r="BP142" s="110"/>
      <c r="BQ142" s="149">
        <f>BQ139*BQ140</f>
        <v>0</v>
      </c>
      <c r="BR142" s="110"/>
      <c r="BS142" s="166">
        <f>BS139*BS140</f>
        <v>0</v>
      </c>
      <c r="BT142" s="110"/>
      <c r="BU142" s="149">
        <f>BU139*BU140</f>
        <v>0</v>
      </c>
      <c r="BV142" s="110"/>
      <c r="BW142" s="166">
        <f>BW139*BW140</f>
        <v>0</v>
      </c>
      <c r="BX142" s="110"/>
      <c r="BY142" s="149">
        <f>BY139*BY140</f>
        <v>0</v>
      </c>
      <c r="BZ142" s="110"/>
      <c r="CA142" s="166">
        <f>CA139*CA140</f>
        <v>0</v>
      </c>
      <c r="CB142" s="245"/>
      <c r="CC142" s="249"/>
      <c r="CD142" s="248"/>
      <c r="CE142" s="249"/>
      <c r="CF142" s="248"/>
      <c r="CG142" s="249"/>
      <c r="CH142" s="248"/>
      <c r="CI142" s="249"/>
      <c r="CJ142" s="248"/>
      <c r="CK142" s="20">
        <f>CK139*CK140</f>
        <v>0</v>
      </c>
      <c r="CL142" s="248"/>
      <c r="CM142" s="158">
        <f>CM139*CM140</f>
        <v>0</v>
      </c>
      <c r="CN142" s="248"/>
      <c r="CO142" s="20">
        <f>CO139*CO140</f>
        <v>0</v>
      </c>
      <c r="CP142" s="248"/>
      <c r="CQ142" s="158">
        <f>CQ139*CQ140</f>
        <v>0</v>
      </c>
      <c r="CR142" s="248"/>
      <c r="CS142" s="251"/>
      <c r="CT142" s="250"/>
      <c r="CU142" s="251"/>
      <c r="CV142" s="676"/>
      <c r="CW142" s="76"/>
      <c r="CX142" s="83"/>
      <c r="CY142" s="83"/>
      <c r="CZ142" s="676"/>
      <c r="DA142" s="76"/>
      <c r="DB142" s="83"/>
      <c r="DC142" s="83"/>
      <c r="DD142" s="83"/>
      <c r="DE142" s="77"/>
      <c r="DF142" s="83"/>
      <c r="DG142" s="83"/>
      <c r="DH142" s="250"/>
      <c r="DI142" s="20">
        <f>DI139*DI140</f>
        <v>0</v>
      </c>
      <c r="DJ142" s="248"/>
      <c r="DK142" s="158">
        <f>DK139*DK140</f>
        <v>0</v>
      </c>
      <c r="DL142" s="248"/>
      <c r="DM142" s="20">
        <f>DM139*DM140</f>
        <v>0</v>
      </c>
      <c r="DN142" s="248"/>
      <c r="DO142" s="158">
        <f>DO139*DO140</f>
        <v>0</v>
      </c>
      <c r="DP142" s="675"/>
      <c r="DQ142" s="149">
        <f>DQ139*DQ140</f>
        <v>0</v>
      </c>
      <c r="DR142" s="110"/>
      <c r="DS142" s="166">
        <f>DS139*DS140</f>
        <v>0</v>
      </c>
      <c r="DT142" s="110"/>
      <c r="DU142" s="149">
        <f>DU139*DU140</f>
        <v>0</v>
      </c>
      <c r="DV142" s="110"/>
      <c r="DW142" s="166">
        <f>DW139*DW140</f>
        <v>0</v>
      </c>
      <c r="DX142" s="110"/>
      <c r="DY142" s="149">
        <f>DY139*DY140</f>
        <v>0</v>
      </c>
      <c r="DZ142" s="110"/>
      <c r="EA142" s="166">
        <f>EA139*EA140</f>
        <v>0</v>
      </c>
      <c r="EB142" s="110"/>
      <c r="EC142" s="149">
        <f>EC139*EC140</f>
        <v>0</v>
      </c>
      <c r="ED142" s="110"/>
      <c r="EE142" s="166">
        <f>EE139*EE140</f>
        <v>0</v>
      </c>
      <c r="EF142" s="110"/>
      <c r="EG142" s="149">
        <f>EG139*EG140</f>
        <v>0</v>
      </c>
      <c r="EH142" s="110"/>
      <c r="EI142" s="166">
        <f>EI139*EI140</f>
        <v>0</v>
      </c>
      <c r="EJ142" s="110"/>
      <c r="EK142" s="149">
        <f>EK139*EK140</f>
        <v>0</v>
      </c>
      <c r="EL142" s="110"/>
      <c r="EM142" s="166">
        <f>EM139*EM140</f>
        <v>0</v>
      </c>
      <c r="EN142" s="110"/>
      <c r="EO142" s="149">
        <f>EO139*EO140</f>
        <v>0</v>
      </c>
      <c r="EP142" s="110"/>
      <c r="EQ142" s="166">
        <f>EQ139*EQ140</f>
        <v>0</v>
      </c>
      <c r="ER142" s="245"/>
      <c r="ES142" s="251"/>
      <c r="ET142" s="250"/>
      <c r="EU142" s="320"/>
      <c r="EV142" s="676"/>
      <c r="EW142" s="76"/>
      <c r="EX142" s="83"/>
      <c r="EY142" s="83"/>
      <c r="EZ142" s="446"/>
      <c r="FA142" s="446"/>
      <c r="FB142" s="446"/>
      <c r="FC142" s="446"/>
      <c r="FD142" s="446"/>
      <c r="FE142" s="446"/>
      <c r="FF142" s="446"/>
      <c r="FG142" s="446"/>
      <c r="FH142" s="446"/>
      <c r="FI142" s="446"/>
      <c r="FJ142" s="446"/>
      <c r="FK142" s="666"/>
      <c r="FL142" s="919"/>
      <c r="FM142" s="10"/>
      <c r="FO142" s="122"/>
      <c r="FP142" s="64"/>
      <c r="FQ142" s="122"/>
      <c r="FR142" s="10"/>
      <c r="FT142" s="10"/>
      <c r="FU142" s="64"/>
      <c r="FV142" s="122"/>
      <c r="FW142" s="10"/>
      <c r="FY142" s="10"/>
      <c r="FZ142" s="64"/>
      <c r="GA142" s="122"/>
      <c r="GB142" s="10"/>
      <c r="GD142" s="10"/>
      <c r="GE142" s="64"/>
      <c r="GF142" s="122"/>
      <c r="GG142" s="10"/>
      <c r="GI142" s="122"/>
      <c r="GJ142" s="64"/>
      <c r="GK142" s="122"/>
      <c r="GL142" s="10"/>
      <c r="GN142" s="135"/>
      <c r="GO142" s="10"/>
      <c r="GP142" s="135"/>
      <c r="GQ142" s="10"/>
      <c r="GR142" s="10"/>
      <c r="GS142" s="135"/>
      <c r="GT142" s="10"/>
      <c r="GU142" s="10"/>
      <c r="GW142" s="10"/>
      <c r="GX142" s="10"/>
      <c r="GY142" s="10"/>
      <c r="GZ142" s="10"/>
      <c r="HA142" s="10"/>
      <c r="HB142" s="10"/>
      <c r="HC142" s="10"/>
      <c r="HD142" s="10"/>
      <c r="HE142" s="10"/>
      <c r="HF142" s="10"/>
      <c r="HG142" s="10"/>
      <c r="HH142" s="10"/>
      <c r="HI142" s="10"/>
      <c r="HJ142" s="10"/>
      <c r="HK142" s="10"/>
      <c r="HL142" s="10"/>
      <c r="HM142" s="10"/>
      <c r="HN142" s="10"/>
      <c r="HO142" s="10"/>
      <c r="HP142" s="10"/>
      <c r="HQ142" s="10"/>
      <c r="HR142" s="10"/>
      <c r="HS142" s="10"/>
      <c r="HT142" s="10"/>
      <c r="HU142" s="10"/>
      <c r="HV142" s="10"/>
      <c r="HW142" s="10"/>
      <c r="HX142" s="10"/>
      <c r="HY142" s="10"/>
      <c r="HZ142" s="10"/>
      <c r="IA142" s="10"/>
      <c r="IB142" s="122"/>
      <c r="IC142" s="64"/>
      <c r="ID142" s="122"/>
      <c r="IE142" s="10"/>
      <c r="IG142" s="122"/>
      <c r="IH142" s="64"/>
      <c r="II142" s="122"/>
      <c r="IJ142" s="10"/>
    </row>
    <row r="143" spans="1:244" s="3" customFormat="1" ht="18" customHeight="1" x14ac:dyDescent="0.2">
      <c r="B143" s="680"/>
      <c r="C143" s="681"/>
      <c r="D143" s="137"/>
      <c r="E143" s="28"/>
      <c r="F143" s="29"/>
      <c r="G143" s="29"/>
      <c r="H143" s="137"/>
      <c r="I143" s="28"/>
      <c r="J143" s="29"/>
      <c r="K143" s="26"/>
      <c r="L143" s="137"/>
      <c r="M143" s="28"/>
      <c r="N143" s="29"/>
      <c r="O143" s="29"/>
      <c r="P143" s="137"/>
      <c r="Q143" s="28"/>
      <c r="R143" s="29"/>
      <c r="S143" s="29"/>
      <c r="T143" s="315"/>
      <c r="U143" s="29"/>
      <c r="V143" s="315"/>
      <c r="W143" s="29"/>
      <c r="X143" s="315"/>
      <c r="Y143" s="29"/>
      <c r="Z143" s="315"/>
      <c r="AA143" s="29"/>
      <c r="AB143" s="315"/>
      <c r="AC143" s="29"/>
      <c r="AD143" s="315"/>
      <c r="AE143" s="29"/>
      <c r="AF143" s="315"/>
      <c r="AG143" s="29"/>
      <c r="AH143" s="315"/>
      <c r="AI143" s="29"/>
      <c r="AJ143" s="315"/>
      <c r="AK143" s="29"/>
      <c r="AL143" s="315"/>
      <c r="AM143" s="29"/>
      <c r="AN143" s="315"/>
      <c r="AO143" s="29"/>
      <c r="AP143" s="315"/>
      <c r="AQ143" s="29"/>
      <c r="AR143" s="315"/>
      <c r="AS143" s="29"/>
      <c r="AT143" s="315"/>
      <c r="AU143" s="29"/>
      <c r="AV143" s="315"/>
      <c r="AW143" s="29"/>
      <c r="AX143" s="315"/>
      <c r="AY143" s="29"/>
      <c r="AZ143" s="315"/>
      <c r="BA143" s="29"/>
      <c r="BB143" s="315"/>
      <c r="BC143" s="29"/>
      <c r="BD143" s="315"/>
      <c r="BE143" s="29"/>
      <c r="BF143" s="315"/>
      <c r="BG143" s="29"/>
      <c r="BH143" s="315"/>
      <c r="BI143" s="29"/>
      <c r="BJ143" s="315"/>
      <c r="BK143" s="29"/>
      <c r="BL143" s="315"/>
      <c r="BM143" s="29"/>
      <c r="BN143" s="315"/>
      <c r="BO143" s="29"/>
      <c r="BP143" s="315"/>
      <c r="BQ143" s="29"/>
      <c r="BR143" s="315"/>
      <c r="BS143" s="29"/>
      <c r="BT143" s="315"/>
      <c r="BU143" s="29"/>
      <c r="BV143" s="315"/>
      <c r="BW143" s="29"/>
      <c r="BX143" s="315"/>
      <c r="BY143" s="29"/>
      <c r="BZ143" s="315"/>
      <c r="CA143" s="29"/>
      <c r="CB143" s="315"/>
      <c r="CC143" s="943"/>
      <c r="CD143" s="943"/>
      <c r="CE143" s="943"/>
      <c r="CF143" s="315"/>
      <c r="CG143" s="943"/>
      <c r="CH143" s="943"/>
      <c r="CI143" s="943"/>
      <c r="CJ143" s="315"/>
      <c r="CK143" s="29"/>
      <c r="CL143" s="315"/>
      <c r="CM143" s="29"/>
      <c r="CN143" s="315"/>
      <c r="CO143" s="29"/>
      <c r="CP143" s="315"/>
      <c r="CQ143" s="29"/>
      <c r="CR143" s="137"/>
      <c r="CS143" s="37"/>
      <c r="CT143" s="40"/>
      <c r="CU143" s="40"/>
      <c r="CV143" s="137"/>
      <c r="CW143" s="28"/>
      <c r="CX143" s="29"/>
      <c r="CY143" s="29"/>
      <c r="CZ143" s="137"/>
      <c r="DA143" s="28"/>
      <c r="DB143" s="29"/>
      <c r="DC143" s="29"/>
      <c r="DD143" s="29"/>
      <c r="DE143" s="27"/>
      <c r="DF143" s="29"/>
      <c r="DG143" s="29"/>
      <c r="DH143" s="315"/>
      <c r="DI143" s="29"/>
      <c r="DJ143" s="315"/>
      <c r="DK143" s="29"/>
      <c r="DL143" s="315"/>
      <c r="DM143" s="29"/>
      <c r="DN143" s="315"/>
      <c r="DO143" s="29"/>
      <c r="DP143" s="315"/>
      <c r="DQ143" s="29"/>
      <c r="DR143" s="682"/>
      <c r="DS143" s="26"/>
      <c r="DT143" s="315"/>
      <c r="DU143" s="29"/>
      <c r="DV143" s="682"/>
      <c r="DW143" s="26"/>
      <c r="DX143" s="315"/>
      <c r="DY143" s="29"/>
      <c r="DZ143" s="682"/>
      <c r="EA143" s="26"/>
      <c r="EB143" s="315"/>
      <c r="EC143" s="29"/>
      <c r="ED143" s="682"/>
      <c r="EE143" s="26"/>
      <c r="EF143" s="315"/>
      <c r="EG143" s="29"/>
      <c r="EH143" s="682"/>
      <c r="EI143" s="26"/>
      <c r="EJ143" s="315"/>
      <c r="EK143" s="29"/>
      <c r="EL143" s="682"/>
      <c r="EM143" s="26"/>
      <c r="EN143" s="315"/>
      <c r="EO143" s="29"/>
      <c r="EP143" s="682"/>
      <c r="EQ143" s="26"/>
      <c r="ER143" s="27"/>
      <c r="ES143" s="41"/>
      <c r="ET143" s="27"/>
      <c r="EU143" s="123"/>
      <c r="EV143" s="137"/>
      <c r="EW143" s="28"/>
      <c r="EX143" s="29"/>
      <c r="EY143" s="29"/>
      <c r="EZ143" s="683"/>
      <c r="FA143" s="683"/>
      <c r="FB143" s="683"/>
      <c r="FC143" s="683"/>
      <c r="FD143" s="683"/>
      <c r="FE143" s="683"/>
      <c r="FF143" s="683"/>
      <c r="FG143" s="683"/>
      <c r="FH143" s="683"/>
      <c r="FI143" s="683"/>
      <c r="FJ143" s="683"/>
      <c r="FK143" s="683"/>
    </row>
    <row r="144" spans="1:244" s="3" customFormat="1" ht="18" customHeight="1" x14ac:dyDescent="0.25">
      <c r="A144" s="68" t="s">
        <v>85</v>
      </c>
      <c r="B144" s="133" t="s">
        <v>189</v>
      </c>
      <c r="C144" s="447">
        <v>4.2699999999999996</v>
      </c>
      <c r="D144" s="133"/>
      <c r="E144" s="31"/>
      <c r="F144" s="32"/>
      <c r="G144" s="32"/>
      <c r="H144" s="133"/>
      <c r="I144" s="31"/>
      <c r="J144" s="32"/>
      <c r="K144" s="419"/>
      <c r="L144" s="133"/>
      <c r="M144" s="31"/>
      <c r="N144" s="32"/>
      <c r="O144" s="32"/>
      <c r="P144" s="133"/>
      <c r="Q144" s="31"/>
      <c r="R144" s="32"/>
      <c r="S144" s="32"/>
      <c r="T144" s="127"/>
      <c r="U144" s="30"/>
      <c r="V144" s="127"/>
      <c r="W144" s="32"/>
      <c r="X144" s="127"/>
      <c r="Y144" s="30"/>
      <c r="Z144" s="127"/>
      <c r="AA144" s="30"/>
      <c r="AB144" s="127"/>
      <c r="AC144" s="32"/>
      <c r="AD144" s="127"/>
      <c r="AE144" s="32"/>
      <c r="AF144" s="127"/>
      <c r="AG144" s="30"/>
      <c r="AH144" s="127"/>
      <c r="AI144" s="32"/>
      <c r="AJ144" s="127"/>
      <c r="AK144" s="32"/>
      <c r="AL144" s="127"/>
      <c r="AM144" s="32"/>
      <c r="AN144" s="127"/>
      <c r="AO144" s="32"/>
      <c r="AP144" s="127"/>
      <c r="AQ144" s="32"/>
      <c r="AR144" s="127"/>
      <c r="AS144" s="32"/>
      <c r="AT144" s="127"/>
      <c r="AU144" s="32"/>
      <c r="AV144" s="127"/>
      <c r="AW144" s="32"/>
      <c r="AX144" s="127"/>
      <c r="AY144" s="32"/>
      <c r="AZ144" s="127"/>
      <c r="BA144" s="30"/>
      <c r="BB144" s="127"/>
      <c r="BC144" s="32"/>
      <c r="BD144" s="127"/>
      <c r="BE144" s="32"/>
      <c r="BF144" s="127"/>
      <c r="BG144" s="32"/>
      <c r="BH144" s="127"/>
      <c r="BI144" s="32"/>
      <c r="BJ144" s="127"/>
      <c r="BK144" s="32"/>
      <c r="BL144" s="127"/>
      <c r="BM144" s="32"/>
      <c r="BN144" s="127"/>
      <c r="BO144" s="32"/>
      <c r="BP144" s="127"/>
      <c r="BQ144" s="30"/>
      <c r="BR144" s="127"/>
      <c r="BS144" s="32"/>
      <c r="BT144" s="127"/>
      <c r="BU144" s="32"/>
      <c r="BV144" s="127"/>
      <c r="BW144" s="32"/>
      <c r="BX144" s="127"/>
      <c r="BY144" s="32"/>
      <c r="BZ144" s="127"/>
      <c r="CA144" s="32"/>
      <c r="CB144" s="127"/>
      <c r="CC144" s="944"/>
      <c r="CD144" s="944"/>
      <c r="CE144" s="944"/>
      <c r="CF144" s="127"/>
      <c r="CG144" s="944"/>
      <c r="CH144" s="944"/>
      <c r="CI144" s="944"/>
      <c r="CJ144" s="127"/>
      <c r="CK144" s="32"/>
      <c r="CL144" s="127"/>
      <c r="CM144" s="32"/>
      <c r="CN144" s="127"/>
      <c r="CO144" s="32"/>
      <c r="CP144" s="127"/>
      <c r="CQ144" s="32"/>
      <c r="CR144" s="133"/>
      <c r="CS144" s="31"/>
      <c r="CT144" s="32"/>
      <c r="CU144" s="32"/>
      <c r="CV144" s="133"/>
      <c r="CW144" s="31"/>
      <c r="CX144" s="32"/>
      <c r="CY144" s="32"/>
      <c r="CZ144" s="133"/>
      <c r="DA144" s="31"/>
      <c r="DB144" s="32"/>
      <c r="DC144" s="32"/>
      <c r="DD144" s="32"/>
      <c r="DE144" s="30"/>
      <c r="DF144" s="32"/>
      <c r="DG144" s="32"/>
      <c r="DH144" s="127"/>
      <c r="DI144" s="32"/>
      <c r="DJ144" s="127"/>
      <c r="DK144" s="32"/>
      <c r="DL144" s="127"/>
      <c r="DM144" s="32"/>
      <c r="DN144" s="127"/>
      <c r="DO144" s="32"/>
      <c r="DP144" s="127"/>
      <c r="DQ144" s="32"/>
      <c r="DR144" s="423"/>
      <c r="DS144" s="419"/>
      <c r="DT144" s="127"/>
      <c r="DU144" s="32"/>
      <c r="DV144" s="423"/>
      <c r="DW144" s="419"/>
      <c r="DX144" s="127"/>
      <c r="DY144" s="32"/>
      <c r="DZ144" s="423"/>
      <c r="EA144" s="419"/>
      <c r="EB144" s="127"/>
      <c r="EC144" s="32"/>
      <c r="ED144" s="423"/>
      <c r="EE144" s="419"/>
      <c r="EF144" s="127"/>
      <c r="EG144" s="32"/>
      <c r="EH144" s="423"/>
      <c r="EI144" s="419"/>
      <c r="EJ144" s="127"/>
      <c r="EK144" s="32"/>
      <c r="EL144" s="423"/>
      <c r="EM144" s="419"/>
      <c r="EN144" s="127"/>
      <c r="EO144" s="32"/>
      <c r="EP144" s="423"/>
      <c r="EQ144" s="419"/>
      <c r="ER144" s="30"/>
      <c r="ES144" s="43"/>
      <c r="ET144" s="30"/>
      <c r="EU144" s="121"/>
      <c r="EV144" s="133"/>
      <c r="EW144" s="31"/>
      <c r="EX144" s="32"/>
      <c r="EY144" s="32"/>
      <c r="EZ144" s="670"/>
      <c r="FA144" s="670"/>
      <c r="FB144" s="670"/>
      <c r="FC144" s="670"/>
      <c r="FD144" s="670"/>
      <c r="FE144" s="670"/>
      <c r="FF144" s="670"/>
      <c r="FG144" s="670"/>
      <c r="FH144" s="670"/>
      <c r="FI144" s="670"/>
      <c r="FJ144" s="670"/>
      <c r="FK144" s="670"/>
    </row>
    <row r="145" spans="1:244" s="3" customFormat="1" ht="18" customHeight="1" x14ac:dyDescent="0.25">
      <c r="A145" s="7" t="s">
        <v>27</v>
      </c>
      <c r="B145" s="80"/>
      <c r="C145" s="112"/>
      <c r="D145" s="671"/>
      <c r="E145" s="779"/>
      <c r="F145" s="82"/>
      <c r="G145" s="82"/>
      <c r="H145" s="671"/>
      <c r="I145" s="79"/>
      <c r="J145" s="82"/>
      <c r="K145" s="82"/>
      <c r="L145" s="671"/>
      <c r="M145" s="79"/>
      <c r="N145" s="82"/>
      <c r="O145" s="82"/>
      <c r="P145" s="671"/>
      <c r="Q145" s="79"/>
      <c r="R145" s="82"/>
      <c r="S145" s="82"/>
      <c r="T145" s="252"/>
      <c r="U145" s="11"/>
      <c r="V145" s="252"/>
      <c r="W145" s="490"/>
      <c r="X145" s="675"/>
      <c r="Y145" s="451"/>
      <c r="Z145" s="110"/>
      <c r="AA145" s="448"/>
      <c r="AB145" s="110"/>
      <c r="AC145" s="436"/>
      <c r="AD145" s="684"/>
      <c r="AE145" s="154"/>
      <c r="AF145" s="684"/>
      <c r="AG145" s="451"/>
      <c r="AH145" s="110"/>
      <c r="AI145" s="448"/>
      <c r="AJ145" s="110"/>
      <c r="AK145" s="451"/>
      <c r="AL145" s="110"/>
      <c r="AM145" s="448"/>
      <c r="AN145" s="110"/>
      <c r="AO145" s="451"/>
      <c r="AP145" s="110"/>
      <c r="AQ145" s="448"/>
      <c r="AR145" s="110"/>
      <c r="AS145" s="451"/>
      <c r="AT145" s="110"/>
      <c r="AU145" s="448"/>
      <c r="AV145" s="110"/>
      <c r="AW145" s="451"/>
      <c r="AX145" s="110"/>
      <c r="AY145" s="448"/>
      <c r="AZ145" s="110"/>
      <c r="BA145" s="451"/>
      <c r="BB145" s="110"/>
      <c r="BC145" s="448"/>
      <c r="BD145" s="110"/>
      <c r="BE145" s="451"/>
      <c r="BF145" s="110"/>
      <c r="BG145" s="448"/>
      <c r="BH145" s="110"/>
      <c r="BI145" s="451"/>
      <c r="BJ145" s="110"/>
      <c r="BK145" s="448"/>
      <c r="BL145" s="110"/>
      <c r="BM145" s="451"/>
      <c r="BN145" s="110"/>
      <c r="BO145" s="448"/>
      <c r="BP145" s="110"/>
      <c r="BQ145" s="451"/>
      <c r="BR145" s="110"/>
      <c r="BS145" s="448"/>
      <c r="BT145" s="110"/>
      <c r="BU145" s="451"/>
      <c r="BV145" s="110"/>
      <c r="BW145" s="448"/>
      <c r="BX145" s="110"/>
      <c r="BY145" s="451"/>
      <c r="BZ145" s="110"/>
      <c r="CA145" s="448"/>
      <c r="CB145" s="245"/>
      <c r="CC145" s="74"/>
      <c r="CD145" s="248"/>
      <c r="CE145" s="74"/>
      <c r="CF145" s="248"/>
      <c r="CG145" s="74"/>
      <c r="CH145" s="248"/>
      <c r="CI145" s="74"/>
      <c r="CJ145" s="248"/>
      <c r="CK145" s="436"/>
      <c r="CL145" s="248"/>
      <c r="CM145" s="154"/>
      <c r="CN145" s="248"/>
      <c r="CO145" s="436"/>
      <c r="CP145" s="248"/>
      <c r="CQ145" s="154"/>
      <c r="CR145" s="248"/>
      <c r="CS145" s="186">
        <f>E145+I145+M145+U145+Y145+AC145+Q145+AG145+AK145+AO145+AS145+AW145+BA145+BE145+BI145+BM145+BQ145+BU145+BY145+CC145+CG145+CK145+CO145</f>
        <v>0</v>
      </c>
      <c r="CT145" s="248"/>
      <c r="CU145" s="187">
        <f>G145+K145+O145+W145+AA145+AE145+S145+AI145+AM145+AQ145+AU145+AY145+BC145+BG145+BK145+BO145+BS145+BW145+CA145+CE145+CI145+CM145+CQ145</f>
        <v>0</v>
      </c>
      <c r="CV145" s="673"/>
      <c r="CW145" s="319"/>
      <c r="CX145" s="105"/>
      <c r="CY145" s="105"/>
      <c r="CZ145" s="673"/>
      <c r="DA145" s="319"/>
      <c r="DB145" s="105"/>
      <c r="DC145" s="105"/>
      <c r="DD145" s="105"/>
      <c r="DE145" s="87"/>
      <c r="DF145" s="105"/>
      <c r="DG145" s="105"/>
      <c r="DH145" s="252"/>
      <c r="DI145" s="436"/>
      <c r="DJ145" s="248"/>
      <c r="DK145" s="154"/>
      <c r="DL145" s="248"/>
      <c r="DM145" s="436"/>
      <c r="DN145" s="248"/>
      <c r="DO145" s="154"/>
      <c r="DP145" s="675"/>
      <c r="DQ145" s="451"/>
      <c r="DR145" s="110"/>
      <c r="DS145" s="448"/>
      <c r="DT145" s="110"/>
      <c r="DU145" s="451"/>
      <c r="DV145" s="110"/>
      <c r="DW145" s="448"/>
      <c r="DX145" s="110"/>
      <c r="DY145" s="451"/>
      <c r="DZ145" s="110"/>
      <c r="EA145" s="448"/>
      <c r="EB145" s="110"/>
      <c r="EC145" s="451"/>
      <c r="ED145" s="110"/>
      <c r="EE145" s="448"/>
      <c r="EF145" s="110"/>
      <c r="EG145" s="451"/>
      <c r="EH145" s="110"/>
      <c r="EI145" s="448"/>
      <c r="EJ145" s="110"/>
      <c r="EK145" s="451"/>
      <c r="EL145" s="110"/>
      <c r="EM145" s="448"/>
      <c r="EN145" s="110"/>
      <c r="EO145" s="451"/>
      <c r="EP145" s="110"/>
      <c r="EQ145" s="448"/>
      <c r="ER145" s="245"/>
      <c r="ES145" s="186">
        <f>CW145+DA145+DE145+DI145+DM145+DQ145+DU145+DY145+EC145+EG145+EK145+EO145</f>
        <v>0</v>
      </c>
      <c r="ET145" s="255"/>
      <c r="EU145" s="187">
        <f>CY145+DC145+DG145+DK145+DO145+DS145+DW145+EA145+EE145+EI145+EM145+EQ145</f>
        <v>0</v>
      </c>
      <c r="EV145" s="673"/>
      <c r="EW145" s="319"/>
      <c r="EX145" s="105"/>
      <c r="EY145" s="105"/>
      <c r="EZ145" s="446"/>
      <c r="FA145" s="446"/>
      <c r="FB145" s="446"/>
      <c r="FC145" s="446"/>
      <c r="FD145" s="446"/>
      <c r="FE145" s="446"/>
      <c r="FF145" s="446"/>
      <c r="FG145" s="446"/>
      <c r="FH145" s="446"/>
      <c r="FI145" s="446"/>
      <c r="FJ145" s="446"/>
      <c r="FK145" s="666"/>
      <c r="FL145" s="323"/>
    </row>
    <row r="146" spans="1:244" s="3" customFormat="1" ht="18" hidden="1" customHeight="1" x14ac:dyDescent="0.25">
      <c r="A146" s="7" t="s">
        <v>154</v>
      </c>
      <c r="B146" s="80"/>
      <c r="C146" s="112"/>
      <c r="D146" s="671"/>
      <c r="E146" s="779">
        <f>E147*60</f>
        <v>0</v>
      </c>
      <c r="F146" s="82"/>
      <c r="G146" s="82"/>
      <c r="H146" s="671"/>
      <c r="I146" s="79"/>
      <c r="J146" s="82"/>
      <c r="K146" s="82"/>
      <c r="L146" s="671"/>
      <c r="M146" s="79"/>
      <c r="N146" s="82"/>
      <c r="O146" s="82"/>
      <c r="P146" s="671"/>
      <c r="Q146" s="79"/>
      <c r="R146" s="82"/>
      <c r="S146" s="82"/>
      <c r="T146" s="248"/>
      <c r="U146" s="248"/>
      <c r="V146" s="248"/>
      <c r="W146" s="162">
        <f>W147*60</f>
        <v>0</v>
      </c>
      <c r="X146" s="675"/>
      <c r="Y146" s="5">
        <f>Y147*60</f>
        <v>0</v>
      </c>
      <c r="Z146" s="110"/>
      <c r="AA146" s="153">
        <f>AA147*60</f>
        <v>0</v>
      </c>
      <c r="AB146" s="110"/>
      <c r="AC146" s="5">
        <f>AC147*60</f>
        <v>0</v>
      </c>
      <c r="AD146" s="110"/>
      <c r="AE146" s="153">
        <f>AE147*60</f>
        <v>0</v>
      </c>
      <c r="AF146" s="110"/>
      <c r="AG146" s="5">
        <f>AG147*60</f>
        <v>0</v>
      </c>
      <c r="AH146" s="110"/>
      <c r="AI146" s="153">
        <f>AI147*60</f>
        <v>0</v>
      </c>
      <c r="AJ146" s="110"/>
      <c r="AK146" s="5">
        <f>AK147*60</f>
        <v>0</v>
      </c>
      <c r="AL146" s="110"/>
      <c r="AM146" s="153">
        <f>AM147*60</f>
        <v>0</v>
      </c>
      <c r="AN146" s="110"/>
      <c r="AO146" s="5">
        <f>AO147*60</f>
        <v>0</v>
      </c>
      <c r="AP146" s="110"/>
      <c r="AQ146" s="153">
        <f>AQ147*60</f>
        <v>0</v>
      </c>
      <c r="AR146" s="110"/>
      <c r="AS146" s="5">
        <f>AS147*60</f>
        <v>0</v>
      </c>
      <c r="AT146" s="110"/>
      <c r="AU146" s="153">
        <f>AU147*60</f>
        <v>0</v>
      </c>
      <c r="AV146" s="110"/>
      <c r="AW146" s="5">
        <f>AW147*60</f>
        <v>0</v>
      </c>
      <c r="AX146" s="110"/>
      <c r="AY146" s="153">
        <f>AY147*60</f>
        <v>0</v>
      </c>
      <c r="AZ146" s="110"/>
      <c r="BA146" s="5">
        <f>BA147*60</f>
        <v>0</v>
      </c>
      <c r="BB146" s="110"/>
      <c r="BC146" s="153">
        <f>BC147*60</f>
        <v>0</v>
      </c>
      <c r="BD146" s="110"/>
      <c r="BE146" s="5">
        <f>BE147*60</f>
        <v>0</v>
      </c>
      <c r="BF146" s="110"/>
      <c r="BG146" s="153">
        <f>BG147*60</f>
        <v>0</v>
      </c>
      <c r="BH146" s="110"/>
      <c r="BI146" s="5">
        <f>BI147*60</f>
        <v>0</v>
      </c>
      <c r="BJ146" s="110"/>
      <c r="BK146" s="153">
        <f>BK147*60</f>
        <v>0</v>
      </c>
      <c r="BL146" s="110"/>
      <c r="BM146" s="5">
        <f>BM147*60</f>
        <v>0</v>
      </c>
      <c r="BN146" s="110"/>
      <c r="BO146" s="153">
        <f>BO147*60</f>
        <v>0</v>
      </c>
      <c r="BP146" s="110"/>
      <c r="BQ146" s="5">
        <f>BQ147*60</f>
        <v>0</v>
      </c>
      <c r="BR146" s="110"/>
      <c r="BS146" s="153">
        <f>BS147*60</f>
        <v>0</v>
      </c>
      <c r="BT146" s="110"/>
      <c r="BU146" s="5">
        <f>BU147*60</f>
        <v>0</v>
      </c>
      <c r="BV146" s="110"/>
      <c r="BW146" s="153">
        <f>BW147*60</f>
        <v>0</v>
      </c>
      <c r="BX146" s="110"/>
      <c r="BY146" s="5">
        <f>BY147*60</f>
        <v>0</v>
      </c>
      <c r="BZ146" s="110"/>
      <c r="CA146" s="153">
        <f>CA147*60</f>
        <v>0</v>
      </c>
      <c r="CB146" s="245"/>
      <c r="CC146" s="79"/>
      <c r="CD146" s="248"/>
      <c r="CE146" s="79"/>
      <c r="CF146" s="248"/>
      <c r="CG146" s="79"/>
      <c r="CH146" s="248"/>
      <c r="CI146" s="79"/>
      <c r="CJ146" s="248"/>
      <c r="CK146" s="5">
        <f>CK147*60</f>
        <v>0</v>
      </c>
      <c r="CL146" s="248"/>
      <c r="CM146" s="153">
        <f>CM147*60</f>
        <v>0</v>
      </c>
      <c r="CN146" s="248"/>
      <c r="CO146" s="5">
        <f>CO147*60</f>
        <v>0</v>
      </c>
      <c r="CP146" s="248"/>
      <c r="CQ146" s="153">
        <f>CQ147*60</f>
        <v>0</v>
      </c>
      <c r="CR146" s="248"/>
      <c r="CS146" s="319"/>
      <c r="CT146" s="248"/>
      <c r="CU146" s="319"/>
      <c r="CV146" s="671"/>
      <c r="CW146" s="79"/>
      <c r="CX146" s="82"/>
      <c r="CY146" s="82"/>
      <c r="CZ146" s="671"/>
      <c r="DA146" s="79"/>
      <c r="DB146" s="82"/>
      <c r="DC146" s="82"/>
      <c r="DD146" s="82"/>
      <c r="DE146" s="74"/>
      <c r="DF146" s="82"/>
      <c r="DG146" s="82"/>
      <c r="DH146" s="248"/>
      <c r="DI146" s="5">
        <f>DI147*60</f>
        <v>0</v>
      </c>
      <c r="DJ146" s="248"/>
      <c r="DK146" s="153">
        <f>DK147*60</f>
        <v>0</v>
      </c>
      <c r="DL146" s="248"/>
      <c r="DM146" s="5">
        <f>DM147*60</f>
        <v>0</v>
      </c>
      <c r="DN146" s="248"/>
      <c r="DO146" s="153">
        <f>DO147*60</f>
        <v>0</v>
      </c>
      <c r="DP146" s="675"/>
      <c r="DQ146" s="5">
        <f>DQ147*60</f>
        <v>0</v>
      </c>
      <c r="DR146" s="110"/>
      <c r="DS146" s="153">
        <f>DS147*60</f>
        <v>0</v>
      </c>
      <c r="DT146" s="110"/>
      <c r="DU146" s="5">
        <f>DU147*60</f>
        <v>0</v>
      </c>
      <c r="DV146" s="110"/>
      <c r="DW146" s="153">
        <f>DW147*60</f>
        <v>0</v>
      </c>
      <c r="DX146" s="110"/>
      <c r="DY146" s="5">
        <f>DY147*60</f>
        <v>0</v>
      </c>
      <c r="DZ146" s="110"/>
      <c r="EA146" s="153">
        <f>EA147*60</f>
        <v>0</v>
      </c>
      <c r="EB146" s="110"/>
      <c r="EC146" s="5">
        <f>EC147*60</f>
        <v>0</v>
      </c>
      <c r="ED146" s="110"/>
      <c r="EE146" s="153">
        <f>EE147*60</f>
        <v>0</v>
      </c>
      <c r="EF146" s="110"/>
      <c r="EG146" s="5">
        <f>EG147*60</f>
        <v>0</v>
      </c>
      <c r="EH146" s="110"/>
      <c r="EI146" s="153">
        <f>EI147*60</f>
        <v>0</v>
      </c>
      <c r="EJ146" s="110"/>
      <c r="EK146" s="5">
        <f>EK147*60</f>
        <v>0</v>
      </c>
      <c r="EL146" s="110"/>
      <c r="EM146" s="153">
        <f>EM147*60</f>
        <v>0</v>
      </c>
      <c r="EN146" s="110"/>
      <c r="EO146" s="5">
        <f>EO147*60</f>
        <v>0</v>
      </c>
      <c r="EP146" s="110"/>
      <c r="EQ146" s="153">
        <f>EQ147*60</f>
        <v>0</v>
      </c>
      <c r="ER146" s="245"/>
      <c r="ES146" s="319"/>
      <c r="ET146" s="248"/>
      <c r="EU146" s="319"/>
      <c r="EV146" s="671"/>
      <c r="EW146" s="79"/>
      <c r="EX146" s="82"/>
      <c r="EY146" s="82"/>
      <c r="EZ146" s="446"/>
      <c r="FA146" s="446"/>
      <c r="FB146" s="446"/>
      <c r="FC146" s="446"/>
      <c r="FD146" s="446"/>
      <c r="FE146" s="446"/>
      <c r="FF146" s="446"/>
      <c r="FG146" s="446"/>
      <c r="FH146" s="446"/>
      <c r="FI146" s="446"/>
      <c r="FJ146" s="446"/>
      <c r="FK146" s="666"/>
      <c r="FL146" s="323"/>
    </row>
    <row r="147" spans="1:244" s="3" customFormat="1" ht="18" customHeight="1" x14ac:dyDescent="0.25">
      <c r="A147" s="7" t="s">
        <v>286</v>
      </c>
      <c r="B147" s="80"/>
      <c r="C147" s="112"/>
      <c r="D147" s="671"/>
      <c r="E147" s="5">
        <f>IF(ISERR(((((E145*C144)/(SUM(E127*C126+E133*C132+E139*C138+E145*C144))))*E102)/(E145*60)),0,((((E145*C144)/(SUM(E127*C126+E133*C132+E139*C138+E145*C144))))*E102)/(E145*60))</f>
        <v>0</v>
      </c>
      <c r="F147" s="82"/>
      <c r="G147" s="82"/>
      <c r="H147" s="671"/>
      <c r="I147" s="79"/>
      <c r="J147" s="82"/>
      <c r="K147" s="82"/>
      <c r="L147" s="671"/>
      <c r="M147" s="79"/>
      <c r="N147" s="82"/>
      <c r="O147" s="82"/>
      <c r="P147" s="671"/>
      <c r="Q147" s="79"/>
      <c r="R147" s="82"/>
      <c r="S147" s="82"/>
      <c r="T147" s="248"/>
      <c r="U147" s="248"/>
      <c r="V147" s="248"/>
      <c r="W147" s="162">
        <f>IF(ISERR(((((W145*$C$144)/(SUM(W127*$C$126+W133*$C$132+W139*$C$138+W145*$C$144))))*W100)/(W145*60)),0,((((W145*$C$144)/(SUM(W127*$C$126+W133*$C$132+W139*$C$138+W145*$C$144))))*W100)/(W145*60))</f>
        <v>0</v>
      </c>
      <c r="X147" s="675"/>
      <c r="Y147" s="5">
        <f>IF(ISERR(((((Y145*$C$144)/(SUM(Y127*$C$126+Y133*$C$132+Y139*$C$138+Y145*$C$144+Y153*$C$132+Y161*$C$132))))*Y100)/(Y145*60)),0,((((Y145*$C$144)/(SUM(Y127*$C$126+Y133*$C$132+Y139*$C$138+Y145*$C$144+Y153*$C$132+Y161*$C$132))))*Y100)/(Y145*60))</f>
        <v>0</v>
      </c>
      <c r="Z147" s="110"/>
      <c r="AA147" s="153">
        <f>IF(ISERR(((((AA145*$C$144)/(SUM(AA127*$C$126+AA133*$C$132+AA139*$C$138+AA145*$C$144+AA153*$C$132+AA161*$C$132))))*AA100)/(AA145*60)),0,((((AA145*$C$144)/(SUM(AA127*$C$126+AA133*$C$132+AA139*$C$138+AA145*$C$144+AA153*$C$132+AA161*$C$132))))*AA100)/(AA145*60))</f>
        <v>0</v>
      </c>
      <c r="AB147" s="110"/>
      <c r="AC147" s="5">
        <f>IF(ISERR(((((AC145*$C$144)/(SUM(AC127*$C$126+AC133*$C$132+AC139*$C$138+AC145*$C$144))))*AC100)/(AC145*60)),0,((((AC145*$C$144)/(SUM(AC127*$C$126+AC133*$C$132+AC139*$C$138+AC145*$C$144))))*AC100)/(AC145*60))</f>
        <v>0</v>
      </c>
      <c r="AD147" s="110"/>
      <c r="AE147" s="153">
        <f>IF(ISERR(((((AE145*$C$144)/(SUM(AE127*$C$126+AE133*$C$132+AE139*$C$138+AE145*$C$144))))*AE100)/(AE145*60)),0,((((AE145*$C$144)/(SUM(AE127*$C$126+AE133*$C$132+AE139*$C$138+AE145*$C$144))))*AE100)/(AE145*60))</f>
        <v>0</v>
      </c>
      <c r="AF147" s="110"/>
      <c r="AG147" s="73">
        <f>IF(ISERR(((((AG145*$C$144)/(SUM(AG127*$C$126+AG133*$C$132+AG139*$C$138+AG145*$C$144))))*AG100)/(AG145*60)),0,((((AG145*$C$144)/(SUM(AG127*$C$126+AG133*$C$132+AG139*$C$138+AG145*$C$144))))*AG100)/(AG145*60))</f>
        <v>0</v>
      </c>
      <c r="AH147" s="110"/>
      <c r="AI147" s="162">
        <f>IF(ISERR(((((AI145*$C$144)/(SUM(AI127*$C$126+AI133*$C$132+AI139*$C$138+AI145*$C$144))))*AI100)/(AI145*60)),0,((((AI145*$C$144)/(SUM(AI127*$C$126+AI133*$C$132+AI139*$C$138+AI145*$C$144))))*AI100)/(AI145*60))</f>
        <v>0</v>
      </c>
      <c r="AJ147" s="110"/>
      <c r="AK147" s="73">
        <f>IF(ISERR(((((AK145*$C$144)/(SUM(AK127*$C$126+AK133*$C$132+AK139*$C$138+AK145*$C$144))))*AK100)/(AK145*60)),0,((((AK145*$C$144)/(SUM(AK127*$C$126+AK133*$C$132+AK139*$C$138+AK145*$C$144))))*AK100)/(AK145*60))</f>
        <v>0</v>
      </c>
      <c r="AL147" s="110"/>
      <c r="AM147" s="162">
        <f>IF(ISERR(((((AM145*$C$144)/(SUM(AM127*$C$126+AM133*$C$132+AM139*$C$138+AM145*$C$144))))*AM100)/(AM145*60)),0,((((AM145*$C$144)/(SUM(AM127*$C$126+AM133*$C$132+AM139*$C$138+AM145*$C$144))))*AM100)/(AM145*60))</f>
        <v>0</v>
      </c>
      <c r="AN147" s="110"/>
      <c r="AO147" s="73">
        <f>IF(ISERR(((((AO145*$C$144)/(SUM(AO127*$C$126+AO133*$C$132+AO139*$C$138+AO145*$C$144))))*AO100)/(AO145*60)),0,((((AO145*$C$144)/(SUM(AO127*$C$126+AO133*$C$132+AO139*$C$138+AO145*$C$144))))*AO100)/(AO145*60))</f>
        <v>0</v>
      </c>
      <c r="AP147" s="110"/>
      <c r="AQ147" s="162">
        <f>IF(ISERR(((((AQ145*$C$144)/(SUM(AQ127*$C$126+AQ133*$C$132+AQ139*$C$138+AQ145*$C$144))))*AQ100)/(AQ145*60)),0,((((AQ145*$C$144)/(SUM(AQ127*$C$126+AQ133*$C$132+AQ139*$C$138+AQ145*$C$144))))*AQ100)/(AQ145*60))</f>
        <v>0</v>
      </c>
      <c r="AR147" s="110"/>
      <c r="AS147" s="73">
        <f>IF(ISERR(((((AS145*$C$144)/(SUM(AS127*$C$126+AS133*$C$132+AS139*$C$138+AS145*$C$144))))*AS100)/(AS145*60)),0,((((AS145*$C$144)/(SUM(AS127*$C$126+AS133*$C$132+AS139*$C$138+AS145*$C$144))))*AS100)/(AS145*60))</f>
        <v>0</v>
      </c>
      <c r="AT147" s="110"/>
      <c r="AU147" s="162">
        <f>IF(ISERR(((((AU145*$C$144)/(SUM(AU127*$C$126+AU133*$C$132+AU139*$C$138+AU145*$C$144))))*AU100)/(AU145*60)),0,((((AU145*$C$144)/(SUM(AU127*$C$126+AU133*$C$132+AU139*$C$138+AU145*$C$144))))*AU100)/(AU145*60))</f>
        <v>0</v>
      </c>
      <c r="AV147" s="110"/>
      <c r="AW147" s="73">
        <f>IF(ISERR(((((AW145*$C$144)/(SUM(AW127*$C$126+AW133*$C$132+AW139*$C$138+AW145*$C$144))))*AW100)/(AW145*60)),0,((((AW145*$C$144)/(SUM(AW127*$C$126+AW133*$C$132+AW139*$C$138+AW145*$C$144))))*AW100)/(AW145*60))</f>
        <v>0</v>
      </c>
      <c r="AX147" s="110"/>
      <c r="AY147" s="162">
        <f>IF(ISERR(((((AY145*$C$144)/(SUM(AY127*$C$126+AY133*$C$132+AY139*$C$138+AY145*$C$144))))*AY100)/(AY145*60)),0,((((AY145*$C$144)/(SUM(AY127*$C$126+AY133*$C$132+AY139*$C$138+AY145*$C$144))))*AY100)/(AY145*60))</f>
        <v>0</v>
      </c>
      <c r="AZ147" s="110"/>
      <c r="BA147" s="73">
        <f>IF(ISERR(((((BA145*$C$144)/(SUM(BA127*$C$126+BA133*$C$132+BA139*$C$138+BA145*$C$144))))*BA100)/(BA145*60)),0,((((BA145*$C$144)/(SUM(BA127*$C$126+BA133*$C$132+BA139*$C$138+BA145*$C$144))))*BA100)/(BA145*60))</f>
        <v>0</v>
      </c>
      <c r="BB147" s="110"/>
      <c r="BC147" s="162">
        <f>IF(ISERR(((((BC145*$C$144)/(SUM(BC127*$C$126+BC133*$C$132+BC139*$C$138+BC145*$C$144))))*BC100)/(BC145*60)),0,((((BC145*$C$144)/(SUM(BC127*$C$126+BC133*$C$132+BC139*$C$138+BC145*$C$144))))*BC100)/(BC145*60))</f>
        <v>0</v>
      </c>
      <c r="BD147" s="110"/>
      <c r="BE147" s="73">
        <f>IF(ISERR(((((BE145*$C$144)/(SUM(BE127*$C$126+BE133*$C$132+BE139*$C$138+BE145*$C$144))))*BE100)/(BE145*60)),0,((((BE145*$C$144)/(SUM(BE127*$C$126+BE133*$C$132+BE139*$C$138+BE145*$C$144))))*BE100)/(BE145*60))</f>
        <v>0</v>
      </c>
      <c r="BF147" s="110"/>
      <c r="BG147" s="162">
        <f>IF(ISERR(((((BG145*$C$144)/(SUM(BG127*$C$126+BG133*$C$132+BG139*$C$138+BG145*$C$144))))*BG100)/(BG145*60)),0,((((BG145*$C$144)/(SUM(BG127*$C$126+BG133*$C$132+BG139*$C$138+BG145*$C$144))))*BG100)/(BG145*60))</f>
        <v>0</v>
      </c>
      <c r="BH147" s="110"/>
      <c r="BI147" s="73">
        <f>IF(ISERR(((((BI145*$C$144)/(SUM(BI127*$C$126+BI133*$C$132+BI139*$C$138+BI145*$C$144))))*BI100)/(BI145*60)),0,((((BI145*$C$144)/(SUM(BI127*$C$126+BI133*$C$132+BI139*$C$138+BI145*$C$144))))*BI100)/(BI145*60))</f>
        <v>0</v>
      </c>
      <c r="BJ147" s="110"/>
      <c r="BK147" s="162">
        <f>IF(ISERR(((((BK145*$C$144)/(SUM(BK127*$C$126+BK133*$C$132+BK139*$C$138+BK145*$C$144))))*BK100)/(BK145*60)),0,((((BK145*$C$144)/(SUM(BK127*$C$126+BK133*$C$132+BK139*$C$138+BK145*$C$144))))*BK100)/(BK145*60))</f>
        <v>0</v>
      </c>
      <c r="BL147" s="110"/>
      <c r="BM147" s="73">
        <f>IF(ISERR(((((BM145*$C$144)/(SUM(BM127*$C$126+BM133*$C$132+BM139*$C$138+BM145*$C$144))))*BM100)/(BM145*60)),0,((((BM145*$C$144)/(SUM(BM127*$C$126+BM133*$C$132+BM139*$C$138+BM145*$C$144))))*BM100)/(BM145*60))</f>
        <v>0</v>
      </c>
      <c r="BN147" s="110"/>
      <c r="BO147" s="162">
        <f>IF(ISERR(((((BO145*$C$144)/(SUM(BO127*$C$126+BO133*$C$132+BO139*$C$138+BO145*$C$144))))*BO100)/(BO145*60)),0,((((BO145*$C$144)/(SUM(BO127*$C$126+BO133*$C$132+BO139*$C$138+BO145*$C$144))))*BO100)/(BO145*60))</f>
        <v>0</v>
      </c>
      <c r="BP147" s="110"/>
      <c r="BQ147" s="73">
        <f>IF(ISERR(((((BQ145*$C$144)/(SUM(BQ127*$C$126+BQ133*$C$132+BQ139*$C$138+BQ145*$C$144))))*BQ100)/(BQ145*60)),0,((((BQ145*$C$144)/(SUM(BQ127*$C$126+BQ133*$C$132+BQ139*$C$138+BQ145*$C$144))))*BQ100)/(BQ145*60))</f>
        <v>0</v>
      </c>
      <c r="BR147" s="110"/>
      <c r="BS147" s="162">
        <f>IF(ISERR(((((BS145*$C$144)/(SUM(BS127*$C$126+BS133*$C$132+BS139*$C$138+BS145*$C$144))))*BS100)/(BS145*60)),0,((((BS145*$C$144)/(SUM(BS127*$C$126+BS133*$C$132+BS139*$C$138+BS145*$C$144))))*BS100)/(BS145*60))</f>
        <v>0</v>
      </c>
      <c r="BT147" s="110"/>
      <c r="BU147" s="73">
        <f>IF(ISERR(((((BU145*$C$144)/(SUM(BU127*$C$126+BU133*$C$132+BU139*$C$138+BU145*$C$144))))*BU100)/(BU145*60)),0,((((BU145*$C$144)/(SUM(BU127*$C$126+BU133*$C$132+BU139*$C$138+BU145*$C$144))))*BU100)/(BU145*60))</f>
        <v>0</v>
      </c>
      <c r="BV147" s="110"/>
      <c r="BW147" s="162">
        <f>IF(ISERR(((((BW145*$C$144)/(SUM(BW127*$C$126+BW133*$C$132+BW139*$C$138+BW145*$C$144))))*BW100)/(BW145*60)),0,((((BW145*$C$144)/(SUM(BW127*$C$126+BW133*$C$132+BW139*$C$138+BW145*$C$144))))*BW100)/(BW145*60))</f>
        <v>0</v>
      </c>
      <c r="BX147" s="110"/>
      <c r="BY147" s="73">
        <f>IF(ISERR(((((BY145*$C$144)/(SUM(BY127*$C$126+BY133*$C$132+BY139*$C$138+BY145*$C$144))))*BY100)/(BY145*60)),0,((((BY145*$C$144)/(SUM(BY127*$C$126+BY133*$C$132+BY139*$C$138+BY145*$C$144))))*BY100)/(BY145*60))</f>
        <v>0</v>
      </c>
      <c r="BZ147" s="110"/>
      <c r="CA147" s="162">
        <f>IF(ISERR(((((CA145*$C$144)/(SUM(CA127*$C$126+CA133*$C$132+CA139*$C$138+CA145*$C$144))))*CA100)/(CA145*60)),0,((((CA145*$C$144)/(SUM(CA127*$C$126+CA133*$C$132+CA139*$C$138+CA145*$C$144))))*CA100)/(CA145*60))</f>
        <v>0</v>
      </c>
      <c r="CB147" s="245"/>
      <c r="CC147" s="79"/>
      <c r="CD147" s="248"/>
      <c r="CE147" s="79"/>
      <c r="CF147" s="248"/>
      <c r="CG147" s="79"/>
      <c r="CH147" s="248"/>
      <c r="CI147" s="79"/>
      <c r="CJ147" s="248"/>
      <c r="CK147" s="5">
        <f>IF(ISERR(((((CK145*$C$144)/(SUM(CK127*$C$126+CK133*$C$132+CK139*$C$138+CK145*$C$144))))*CK100)/(CK145*60)),0,((((CK145*$C$144)/(SUM(CK127*$C$126+CK133*$C$132+CK139*$C$138+CK145*$C$144))))*CK100)/(CK145*60))</f>
        <v>0</v>
      </c>
      <c r="CL147" s="248"/>
      <c r="CM147" s="153">
        <f>IF(ISERR(((((CM145*$C$144)/(SUM(CM127*$C$126+CM133*$C$132+CM139*$C$138+CM145*$C$144))))*CM100)/(CM145*60)),0,((((CM145*$C$144)/(SUM(CM127*$C$126+CM133*$C$132+CM139*$C$138+CM145*$C$144))))*CM100)/(CM145*60))</f>
        <v>0</v>
      </c>
      <c r="CN147" s="248"/>
      <c r="CO147" s="5">
        <f>IF(ISERR(((((CO145*$C$144)/(SUM(CO127*$C$126+CO133*$C$132+CO139*$C$138+CO145*$C$144))))*CO100)/(CO145*60)),0,((((CO145*$C$144)/(SUM(CO127*$C$126+CO133*$C$132+CO139*$C$138+CO145*$C$144))))*CO100)/(CO145*60))</f>
        <v>0</v>
      </c>
      <c r="CP147" s="248"/>
      <c r="CQ147" s="153">
        <f>IF(ISERR(((((CQ145*$C$144)/(SUM(CQ127*$C$126+CQ133*$C$132+CQ139*$C$138+CQ145*$C$144))))*CQ100)/(CQ145*60)),0,((((CQ145*$C$144)/(SUM(CQ127*$C$126+CQ133*$C$132+CQ139*$C$138+CQ145*$C$144))))*CQ100)/(CQ145*60))</f>
        <v>0</v>
      </c>
      <c r="CR147" s="248"/>
      <c r="CS147" s="79"/>
      <c r="CT147" s="248"/>
      <c r="CU147" s="79"/>
      <c r="CV147" s="671"/>
      <c r="CW147" s="79"/>
      <c r="CX147" s="82"/>
      <c r="CY147" s="82"/>
      <c r="CZ147" s="671"/>
      <c r="DA147" s="79"/>
      <c r="DB147" s="82"/>
      <c r="DC147" s="82"/>
      <c r="DD147" s="82"/>
      <c r="DE147" s="74"/>
      <c r="DF147" s="82"/>
      <c r="DG147" s="82"/>
      <c r="DH147" s="248"/>
      <c r="DI147" s="5">
        <f>IF(ISERR(((((DI145*$C$144)/(SUM(DI127*$C$126+DI133*$C$132+DI139*$C$138+DI145*$C$144))))*DI100)/(DI145*60)),0,((((DI145*$C$144)/(SUM(DI127*$C$126+DI133*$C$132+DI139*$C$138+DI145*$C$144))))*DI100)/(DI145*60))</f>
        <v>0</v>
      </c>
      <c r="DJ147" s="248"/>
      <c r="DK147" s="153">
        <f>IF(ISERR(((((DK145*$C$144)/(SUM(DK127*$C$126+DK133*$C$132+DK139*$C$138+DK145*$C$144))))*DK100)/(DK145*60)),0,((((DK145*$C$144)/(SUM(DK127*$C$126+DK133*$C$132+DK139*$C$138+DK145*$C$144))))*DK100)/(DK145*60))</f>
        <v>0</v>
      </c>
      <c r="DL147" s="248"/>
      <c r="DM147" s="5">
        <f>IF(ISERR(((((DM145*$C$144)/(SUM(DM127*$C$126+DM133*$C$132+DM139*$C$138+DM145*$C$144))))*DM100)/(DM145*60)),0,((((DM145*$C$144)/(SUM(DM127*$C$126+DM133*$C$132+DM139*$C$138+DM145*$C$144))))*DM100)/(DM145*60))</f>
        <v>0</v>
      </c>
      <c r="DN147" s="248"/>
      <c r="DO147" s="153">
        <f>IF(ISERR(((((DO145*$C$144)/(SUM(DO127*$C$126+DO133*$C$132+DO139*$C$138+DO145*$C$144))))*DO100)/(DO145*60)),0,((((DO145*$C$144)/(SUM(DO127*$C$126+DO133*$C$132+DO139*$C$138+DO145*$C$144))))*DO100)/(DO145*60))</f>
        <v>0</v>
      </c>
      <c r="DP147" s="675"/>
      <c r="DQ147" s="73">
        <f>IF(ISERR(((((DQ145*$C$144)/(SUM(DQ127*$C$126+DQ133*$C$132+DQ139*$C$138+DQ145*$C$144))))*DQ100)/(DQ145*60)),0,((((DQ145*$C$144)/(SUM(DQ127*$C$126+DQ133*$C$132+DQ139*$C$138+DQ145*$C$144))))*DQ100)/(DQ145*60))</f>
        <v>0</v>
      </c>
      <c r="DR147" s="110"/>
      <c r="DS147" s="162">
        <f>IF(ISERR(((((DS145*$C$144)/(SUM(DS127*$C$126+DS133*$C$132+DS139*$C$138+DS145*$C$144))))*DS100)/(DS145*60)),0,((((DS145*$C$144)/(SUM(DS127*$C$126+DS133*$C$132+DS139*$C$138+DS145*$C$144))))*DS100)/(DS145*60))</f>
        <v>0</v>
      </c>
      <c r="DT147" s="110"/>
      <c r="DU147" s="73">
        <f>IF(ISERR(((((DU145*$C$144)/(SUM(DU127*$C$126+DU133*$C$132+DU139*$C$138+DU145*$C$144))))*DU100)/(DU145*60)),0,((((DU145*$C$144)/(SUM(DU127*$C$126+DU133*$C$132+DU139*$C$138+DU145*$C$144))))*DU100)/(DU145*60))</f>
        <v>0</v>
      </c>
      <c r="DV147" s="110"/>
      <c r="DW147" s="162">
        <f>IF(ISERR(((((DW145*$C$144)/(SUM(DW127*$C$126+DW133*$C$132+DW139*$C$138+DW145*$C$144))))*DW100)/(DW145*60)),0,((((DW145*$C$144)/(SUM(DW127*$C$126+DW133*$C$132+DW139*$C$138+DW145*$C$144))))*DW100)/(DW145*60))</f>
        <v>0</v>
      </c>
      <c r="DX147" s="110"/>
      <c r="DY147" s="73">
        <f>IF(ISERR(((((DY145*$C$144)/(SUM(DY127*$C$126+DY133*$C$132+DY139*$C$138+DY145*$C$144))))*DY100)/(DY145*60)),0,((((DY145*$C$144)/(SUM(DY127*$C$126+DY133*$C$132+DY139*$C$138+DY145*$C$144))))*DY100)/(DY145*60))</f>
        <v>0</v>
      </c>
      <c r="DZ147" s="110"/>
      <c r="EA147" s="162">
        <f>IF(ISERR(((((EA145*$C$144)/(SUM(EA127*$C$126+EA133*$C$132+EA139*$C$138+EA145*$C$144))))*EA100)/(EA145*60)),0,((((EA145*$C$144)/(SUM(EA127*$C$126+EA133*$C$132+EA139*$C$138+EA145*$C$144))))*EA100)/(EA145*60))</f>
        <v>0</v>
      </c>
      <c r="EB147" s="110"/>
      <c r="EC147" s="73">
        <f>IF(ISERR(((((EC145*$C$144)/(SUM(EC127*$C$126+EC133*$C$132+EC139*$C$138+EC145*$C$144))))*EC100)/(EC145*60)),0,((((EC145*$C$144)/(SUM(EC127*$C$126+EC133*$C$132+EC139*$C$138+EC145*$C$144))))*EC100)/(EC145*60))</f>
        <v>0</v>
      </c>
      <c r="ED147" s="110"/>
      <c r="EE147" s="162">
        <f>IF(ISERR(((((EE145*$C$144)/(SUM(EE127*$C$126+EE133*$C$132+EE139*$C$138+EE145*$C$144))))*EE100)/(EE145*60)),0,((((EE145*$C$144)/(SUM(EE127*$C$126+EE133*$C$132+EE139*$C$138+EE145*$C$144))))*EE100)/(EE145*60))</f>
        <v>0</v>
      </c>
      <c r="EF147" s="110"/>
      <c r="EG147" s="73">
        <f>IF(ISERR(((((EG145*$C$144)/(SUM(EG127*$C$126+EG133*$C$132+EG139*$C$138+EG145*$C$144))))*EG100)/(EG145*60)),0,((((EG145*$C$144)/(SUM(EG127*$C$126+EG133*$C$132+EG139*$C$138+EG145*$C$144))))*EG100)/(EG145*60))</f>
        <v>0</v>
      </c>
      <c r="EH147" s="110"/>
      <c r="EI147" s="162">
        <f>IF(ISERR(((((EI145*$C$144)/(SUM(EI127*$C$126+EI133*$C$132+EI139*$C$138+EI145*$C$144))))*EI100)/(EI145*60)),0,((((EI145*$C$144)/(SUM(EI127*$C$126+EI133*$C$132+EI139*$C$138+EI145*$C$144))))*EI100)/(EI145*60))</f>
        <v>0</v>
      </c>
      <c r="EJ147" s="110"/>
      <c r="EK147" s="73">
        <f>IF(ISERR(((((EK145*$C$144)/(SUM(EK127*$C$126+EK133*$C$132+EK139*$C$138+EK145*$C$144))))*EK100)/(EK145*60)),0,((((EK145*$C$144)/(SUM(EK127*$C$126+EK133*$C$132+EK139*$C$138+EK145*$C$144))))*EK100)/(EK145*60))</f>
        <v>0</v>
      </c>
      <c r="EL147" s="110"/>
      <c r="EM147" s="162">
        <f>IF(ISERR(((((EM145*$C$144)/(SUM(EM127*$C$126+EM133*$C$132+EM139*$C$138+EM145*$C$144))))*EM100)/(EM145*60)),0,((((EM145*$C$144)/(SUM(EM127*$C$126+EM133*$C$132+EM139*$C$138+EM145*$C$144))))*EM100)/(EM145*60))</f>
        <v>0</v>
      </c>
      <c r="EN147" s="110"/>
      <c r="EO147" s="73">
        <f>IF(ISERR(((((EO145*$C$144)/(SUM(EO127*$C$126+EO133*$C$132+EO139*$C$138+EO145*$C$144))))*EO100)/(EO145*60)),0,((((EO145*$C$144)/(SUM(EO127*$C$126+EO133*$C$132+EO139*$C$138+EO145*$C$144))))*EO100)/(EO145*60))</f>
        <v>0</v>
      </c>
      <c r="EP147" s="110"/>
      <c r="EQ147" s="162">
        <f>IF(ISERR(((((EQ145*$C$144)/(SUM(EQ127*$C$126+EQ133*$C$132+EQ139*$C$138+EQ145*$C$144))))*EQ100)/(EQ145*60)),0,((((EQ145*$C$144)/(SUM(EQ127*$C$126+EQ133*$C$132+EQ139*$C$138+EQ145*$C$144))))*EQ100)/(EQ145*60))</f>
        <v>0</v>
      </c>
      <c r="ER147" s="245"/>
      <c r="ES147" s="79"/>
      <c r="ET147" s="248"/>
      <c r="EU147" s="79"/>
      <c r="EV147" s="671"/>
      <c r="EW147" s="79"/>
      <c r="EX147" s="82"/>
      <c r="EY147" s="82"/>
      <c r="EZ147" s="446"/>
      <c r="FA147" s="446"/>
      <c r="FB147" s="446"/>
      <c r="FC147" s="446"/>
      <c r="FD147" s="446"/>
      <c r="FE147" s="446"/>
      <c r="FF147" s="446"/>
      <c r="FG147" s="446"/>
      <c r="FH147" s="446"/>
      <c r="FI147" s="446"/>
      <c r="FJ147" s="446"/>
      <c r="FK147" s="666"/>
      <c r="FL147" s="323"/>
    </row>
    <row r="148" spans="1:244" ht="18" customHeight="1" x14ac:dyDescent="0.25">
      <c r="A148" s="7" t="s">
        <v>5</v>
      </c>
      <c r="B148" s="99"/>
      <c r="C148" s="115"/>
      <c r="D148" s="676"/>
      <c r="E148" s="20">
        <f>E145*E146</f>
        <v>0</v>
      </c>
      <c r="F148" s="83"/>
      <c r="G148" s="83"/>
      <c r="H148" s="676"/>
      <c r="I148" s="76"/>
      <c r="J148" s="83"/>
      <c r="K148" s="83"/>
      <c r="L148" s="676"/>
      <c r="M148" s="76"/>
      <c r="N148" s="83"/>
      <c r="O148" s="83"/>
      <c r="P148" s="676"/>
      <c r="Q148" s="76"/>
      <c r="R148" s="83"/>
      <c r="S148" s="83"/>
      <c r="T148" s="250"/>
      <c r="U148" s="250"/>
      <c r="V148" s="250"/>
      <c r="W148" s="483">
        <f>W145*W146</f>
        <v>0</v>
      </c>
      <c r="X148" s="675"/>
      <c r="Y148" s="147">
        <f>Y145*Y146</f>
        <v>0</v>
      </c>
      <c r="Z148" s="110"/>
      <c r="AA148" s="160">
        <f>AA145*AA146</f>
        <v>0</v>
      </c>
      <c r="AB148" s="110"/>
      <c r="AC148" s="20">
        <f>AC145*AC146</f>
        <v>0</v>
      </c>
      <c r="AD148" s="678"/>
      <c r="AE148" s="158">
        <f>AE145*AE146</f>
        <v>0</v>
      </c>
      <c r="AF148" s="678"/>
      <c r="AG148" s="20">
        <f>AG145*AG146</f>
        <v>0</v>
      </c>
      <c r="AH148" s="110"/>
      <c r="AI148" s="158">
        <f>AI145*AI146</f>
        <v>0</v>
      </c>
      <c r="AJ148" s="110"/>
      <c r="AK148" s="20">
        <f>AK145*AK146</f>
        <v>0</v>
      </c>
      <c r="AL148" s="110"/>
      <c r="AM148" s="158">
        <f>AM145*AM146</f>
        <v>0</v>
      </c>
      <c r="AN148" s="110"/>
      <c r="AO148" s="20">
        <f>AO145*AO146</f>
        <v>0</v>
      </c>
      <c r="AP148" s="110"/>
      <c r="AQ148" s="158">
        <f>AQ145*AQ146</f>
        <v>0</v>
      </c>
      <c r="AR148" s="110"/>
      <c r="AS148" s="20">
        <f>AS145*AS146</f>
        <v>0</v>
      </c>
      <c r="AT148" s="110"/>
      <c r="AU148" s="158">
        <f>AU145*AU146</f>
        <v>0</v>
      </c>
      <c r="AV148" s="110"/>
      <c r="AW148" s="20">
        <f>AW145*AW146</f>
        <v>0</v>
      </c>
      <c r="AX148" s="110"/>
      <c r="AY148" s="158">
        <f>AY145*AY146</f>
        <v>0</v>
      </c>
      <c r="AZ148" s="110"/>
      <c r="BA148" s="20">
        <f>BA145*BA146</f>
        <v>0</v>
      </c>
      <c r="BB148" s="110"/>
      <c r="BC148" s="158">
        <f>BC145*BC146</f>
        <v>0</v>
      </c>
      <c r="BD148" s="110"/>
      <c r="BE148" s="20">
        <f>BE145*BE146</f>
        <v>0</v>
      </c>
      <c r="BF148" s="110"/>
      <c r="BG148" s="158">
        <f>BG145*BG146</f>
        <v>0</v>
      </c>
      <c r="BH148" s="110"/>
      <c r="BI148" s="20">
        <f>BI145*BI146</f>
        <v>0</v>
      </c>
      <c r="BJ148" s="110"/>
      <c r="BK148" s="158">
        <f>BK145*BK146</f>
        <v>0</v>
      </c>
      <c r="BL148" s="110"/>
      <c r="BM148" s="20">
        <f>BM145*BM146</f>
        <v>0</v>
      </c>
      <c r="BN148" s="110"/>
      <c r="BO148" s="158">
        <f>BO145*BO146</f>
        <v>0</v>
      </c>
      <c r="BP148" s="110"/>
      <c r="BQ148" s="20">
        <f>BQ145*BQ146</f>
        <v>0</v>
      </c>
      <c r="BR148" s="110"/>
      <c r="BS148" s="158">
        <f>BS145*BS146</f>
        <v>0</v>
      </c>
      <c r="BT148" s="110"/>
      <c r="BU148" s="20">
        <f>BU145*BU146</f>
        <v>0</v>
      </c>
      <c r="BV148" s="110"/>
      <c r="BW148" s="158">
        <f>BW145*BW146</f>
        <v>0</v>
      </c>
      <c r="BX148" s="110"/>
      <c r="BY148" s="20">
        <f>BY145*BY146</f>
        <v>0</v>
      </c>
      <c r="BZ148" s="110"/>
      <c r="CA148" s="158">
        <f>CA145*CA146</f>
        <v>0</v>
      </c>
      <c r="CB148" s="246"/>
      <c r="CC148" s="251"/>
      <c r="CD148" s="250"/>
      <c r="CE148" s="251"/>
      <c r="CF148" s="250"/>
      <c r="CG148" s="251"/>
      <c r="CH148" s="250"/>
      <c r="CI148" s="251"/>
      <c r="CJ148" s="250"/>
      <c r="CK148" s="20">
        <f>CK145*CK146</f>
        <v>0</v>
      </c>
      <c r="CL148" s="250"/>
      <c r="CM148" s="158">
        <f>CM145*CM146</f>
        <v>0</v>
      </c>
      <c r="CN148" s="250"/>
      <c r="CO148" s="20">
        <f>CO145*CO146</f>
        <v>0</v>
      </c>
      <c r="CP148" s="250"/>
      <c r="CQ148" s="158">
        <f>CQ145*CQ146</f>
        <v>0</v>
      </c>
      <c r="CR148" s="250"/>
      <c r="CS148" s="251"/>
      <c r="CT148" s="250"/>
      <c r="CU148" s="251"/>
      <c r="CV148" s="676"/>
      <c r="CW148" s="76"/>
      <c r="CX148" s="83"/>
      <c r="CY148" s="83"/>
      <c r="CZ148" s="676"/>
      <c r="DA148" s="76"/>
      <c r="DB148" s="83"/>
      <c r="DC148" s="83"/>
      <c r="DD148" s="83"/>
      <c r="DE148" s="77"/>
      <c r="DF148" s="83"/>
      <c r="DG148" s="83"/>
      <c r="DH148" s="250"/>
      <c r="DI148" s="20">
        <f>DI145*DI146</f>
        <v>0</v>
      </c>
      <c r="DJ148" s="250"/>
      <c r="DK148" s="158">
        <f>DK145*DK146</f>
        <v>0</v>
      </c>
      <c r="DL148" s="250"/>
      <c r="DM148" s="20">
        <f>DM145*DM146</f>
        <v>0</v>
      </c>
      <c r="DN148" s="250"/>
      <c r="DO148" s="158">
        <f>DO145*DO146</f>
        <v>0</v>
      </c>
      <c r="DP148" s="677"/>
      <c r="DQ148" s="20">
        <f>DQ145*DQ146</f>
        <v>0</v>
      </c>
      <c r="DR148" s="110"/>
      <c r="DS148" s="158">
        <f>DS145*DS146</f>
        <v>0</v>
      </c>
      <c r="DT148" s="110"/>
      <c r="DU148" s="20">
        <f>DU145*DU146</f>
        <v>0</v>
      </c>
      <c r="DV148" s="110"/>
      <c r="DW148" s="158">
        <f>DW145*DW146</f>
        <v>0</v>
      </c>
      <c r="DX148" s="110"/>
      <c r="DY148" s="20">
        <f>DY145*DY146</f>
        <v>0</v>
      </c>
      <c r="DZ148" s="110"/>
      <c r="EA148" s="158">
        <f>EA145*EA146</f>
        <v>0</v>
      </c>
      <c r="EB148" s="110"/>
      <c r="EC148" s="20">
        <f>EC145*EC146</f>
        <v>0</v>
      </c>
      <c r="ED148" s="110"/>
      <c r="EE148" s="158">
        <f>EE145*EE146</f>
        <v>0</v>
      </c>
      <c r="EF148" s="110"/>
      <c r="EG148" s="20">
        <f>EG145*EG146</f>
        <v>0</v>
      </c>
      <c r="EH148" s="110"/>
      <c r="EI148" s="158">
        <f>EI145*EI146</f>
        <v>0</v>
      </c>
      <c r="EJ148" s="110"/>
      <c r="EK148" s="20">
        <f>EK145*EK146</f>
        <v>0</v>
      </c>
      <c r="EL148" s="110"/>
      <c r="EM148" s="158">
        <f>EM145*EM146</f>
        <v>0</v>
      </c>
      <c r="EN148" s="110"/>
      <c r="EO148" s="20">
        <f>EO145*EO146</f>
        <v>0</v>
      </c>
      <c r="EP148" s="110"/>
      <c r="EQ148" s="158">
        <f>EQ145*EQ146</f>
        <v>0</v>
      </c>
      <c r="ER148" s="245"/>
      <c r="ES148" s="251"/>
      <c r="ET148" s="250"/>
      <c r="EU148" s="320"/>
      <c r="EV148" s="676"/>
      <c r="EW148" s="76"/>
      <c r="EX148" s="83"/>
      <c r="EY148" s="83"/>
      <c r="EZ148" s="446"/>
      <c r="FA148" s="446"/>
      <c r="FB148" s="446"/>
      <c r="FC148" s="446"/>
      <c r="FD148" s="446"/>
      <c r="FE148" s="446"/>
      <c r="FF148" s="446"/>
      <c r="FG148" s="446"/>
      <c r="FH148" s="446"/>
      <c r="FI148" s="446"/>
      <c r="FJ148" s="446"/>
      <c r="FK148" s="666"/>
      <c r="FL148" s="919"/>
      <c r="FM148" s="10"/>
      <c r="FO148" s="122"/>
      <c r="FP148" s="64"/>
      <c r="FQ148" s="122"/>
      <c r="FR148" s="10"/>
      <c r="FT148" s="10"/>
      <c r="FU148" s="64"/>
      <c r="FV148" s="122"/>
      <c r="FW148" s="10"/>
      <c r="FY148" s="10"/>
      <c r="FZ148" s="64"/>
      <c r="GA148" s="122"/>
      <c r="GB148" s="10"/>
      <c r="GD148" s="10"/>
      <c r="GE148" s="64"/>
      <c r="GF148" s="122"/>
      <c r="GG148" s="10"/>
      <c r="GI148" s="122"/>
      <c r="GJ148" s="64"/>
      <c r="GK148" s="122"/>
      <c r="GL148" s="10"/>
      <c r="GN148" s="135"/>
      <c r="GO148" s="10"/>
      <c r="GP148" s="135"/>
      <c r="GQ148" s="10"/>
      <c r="GR148" s="10"/>
      <c r="GS148" s="135"/>
      <c r="GT148" s="10"/>
      <c r="GU148" s="10"/>
      <c r="GW148" s="10"/>
      <c r="GX148" s="10"/>
      <c r="GY148" s="10"/>
      <c r="GZ148" s="10"/>
      <c r="HA148" s="10"/>
      <c r="HB148" s="10"/>
      <c r="HC148" s="10"/>
      <c r="HD148" s="10"/>
      <c r="HE148" s="10"/>
      <c r="HF148" s="10"/>
      <c r="HG148" s="10"/>
      <c r="HH148" s="10"/>
      <c r="HI148" s="10"/>
      <c r="HJ148" s="10"/>
      <c r="HK148" s="10"/>
      <c r="HL148" s="10"/>
      <c r="HM148" s="10"/>
      <c r="HN148" s="10"/>
      <c r="HO148" s="10"/>
      <c r="HP148" s="10"/>
      <c r="HQ148" s="10"/>
      <c r="HR148" s="10"/>
      <c r="HS148" s="10"/>
      <c r="HT148" s="10"/>
      <c r="HU148" s="10"/>
      <c r="HV148" s="10"/>
      <c r="HW148" s="10"/>
      <c r="HX148" s="10"/>
      <c r="HY148" s="10"/>
      <c r="HZ148" s="10"/>
      <c r="IA148" s="10"/>
      <c r="IB148" s="122"/>
      <c r="IC148" s="64"/>
      <c r="ID148" s="122"/>
      <c r="IE148" s="10"/>
      <c r="IG148" s="122"/>
      <c r="IH148" s="64"/>
      <c r="II148" s="122"/>
      <c r="IJ148" s="10"/>
    </row>
    <row r="149" spans="1:244" s="3" customFormat="1" ht="18" customHeight="1" x14ac:dyDescent="0.25">
      <c r="A149" s="142"/>
      <c r="B149" s="639"/>
      <c r="C149" s="640"/>
      <c r="D149" s="685"/>
      <c r="E149" s="34"/>
      <c r="F149" s="35"/>
      <c r="G149" s="35"/>
      <c r="H149" s="685"/>
      <c r="I149" s="34"/>
      <c r="J149" s="35"/>
      <c r="K149" s="397"/>
      <c r="L149" s="685"/>
      <c r="M149" s="34"/>
      <c r="N149" s="35"/>
      <c r="O149" s="35"/>
      <c r="P149" s="685"/>
      <c r="Q149" s="34"/>
      <c r="R149" s="35"/>
      <c r="S149" s="35"/>
      <c r="T149" s="124"/>
      <c r="U149" s="35"/>
      <c r="V149" s="124"/>
      <c r="W149" s="35"/>
      <c r="X149" s="124"/>
      <c r="Y149" s="35"/>
      <c r="Z149" s="124"/>
      <c r="AA149" s="35"/>
      <c r="AB149" s="124"/>
      <c r="AC149" s="35"/>
      <c r="AD149" s="124"/>
      <c r="AE149" s="35"/>
      <c r="AF149" s="124"/>
      <c r="AG149" s="35"/>
      <c r="AH149" s="124"/>
      <c r="AI149" s="35"/>
      <c r="AJ149" s="124"/>
      <c r="AK149" s="35"/>
      <c r="AL149" s="124"/>
      <c r="AM149" s="35"/>
      <c r="AN149" s="124"/>
      <c r="AO149" s="35"/>
      <c r="AP149" s="124"/>
      <c r="AQ149" s="35"/>
      <c r="AR149" s="124"/>
      <c r="AS149" s="35"/>
      <c r="AT149" s="124"/>
      <c r="AU149" s="35"/>
      <c r="AV149" s="124"/>
      <c r="AW149" s="35"/>
      <c r="AX149" s="124"/>
      <c r="AY149" s="35"/>
      <c r="AZ149" s="124"/>
      <c r="BA149" s="35"/>
      <c r="BB149" s="124"/>
      <c r="BC149" s="35"/>
      <c r="BD149" s="124"/>
      <c r="BE149" s="35"/>
      <c r="BF149" s="124"/>
      <c r="BG149" s="35"/>
      <c r="BH149" s="124"/>
      <c r="BI149" s="35"/>
      <c r="BJ149" s="124"/>
      <c r="BK149" s="35"/>
      <c r="BL149" s="124"/>
      <c r="BM149" s="35"/>
      <c r="BN149" s="124"/>
      <c r="BO149" s="35"/>
      <c r="BP149" s="124"/>
      <c r="BQ149" s="35"/>
      <c r="BR149" s="124"/>
      <c r="BS149" s="35"/>
      <c r="BT149" s="124"/>
      <c r="BU149" s="35"/>
      <c r="BV149" s="124"/>
      <c r="BW149" s="35"/>
      <c r="BX149" s="124"/>
      <c r="BY149" s="35"/>
      <c r="BZ149" s="124"/>
      <c r="CA149" s="35"/>
      <c r="CB149" s="686"/>
      <c r="CC149" s="397"/>
      <c r="CD149" s="686"/>
      <c r="CE149" s="397"/>
      <c r="CF149" s="686"/>
      <c r="CG149" s="397"/>
      <c r="CH149" s="686"/>
      <c r="CI149" s="397"/>
      <c r="CJ149" s="124"/>
      <c r="CK149" s="35"/>
      <c r="CL149" s="124"/>
      <c r="CM149" s="35"/>
      <c r="CN149" s="124"/>
      <c r="CO149" s="35"/>
      <c r="CP149" s="124"/>
      <c r="CQ149" s="35"/>
      <c r="CR149" s="124"/>
      <c r="CS149" s="34"/>
      <c r="CT149" s="124"/>
      <c r="CU149" s="35"/>
      <c r="CV149" s="685"/>
      <c r="CW149" s="34"/>
      <c r="CX149" s="35"/>
      <c r="CY149" s="35"/>
      <c r="CZ149" s="685"/>
      <c r="DA149" s="34"/>
      <c r="DB149" s="35"/>
      <c r="DC149" s="35"/>
      <c r="DD149" s="35"/>
      <c r="DE149" s="1"/>
      <c r="DF149" s="35"/>
      <c r="DG149" s="35"/>
      <c r="DH149" s="124"/>
      <c r="DI149" s="35"/>
      <c r="DJ149" s="124"/>
      <c r="DK149" s="35"/>
      <c r="DL149" s="124"/>
      <c r="DM149" s="35"/>
      <c r="DN149" s="124"/>
      <c r="DO149" s="35"/>
      <c r="DP149" s="124"/>
      <c r="DQ149" s="35"/>
      <c r="DR149" s="124"/>
      <c r="DS149" s="397"/>
      <c r="DT149" s="124"/>
      <c r="DU149" s="35"/>
      <c r="DV149" s="124"/>
      <c r="DW149" s="397"/>
      <c r="DX149" s="124"/>
      <c r="DY149" s="35"/>
      <c r="DZ149" s="124"/>
      <c r="EA149" s="397"/>
      <c r="EB149" s="124"/>
      <c r="EC149" s="35"/>
      <c r="ED149" s="124"/>
      <c r="EE149" s="397"/>
      <c r="EF149" s="124"/>
      <c r="EG149" s="35"/>
      <c r="EH149" s="124"/>
      <c r="EI149" s="397"/>
      <c r="EJ149" s="124"/>
      <c r="EK149" s="35"/>
      <c r="EL149" s="124"/>
      <c r="EM149" s="397"/>
      <c r="EN149" s="124"/>
      <c r="EO149" s="35"/>
      <c r="EP149" s="124"/>
      <c r="EQ149" s="397"/>
      <c r="ER149" s="124"/>
      <c r="ES149" s="44"/>
      <c r="ET149" s="124"/>
      <c r="EU149" s="33"/>
      <c r="EV149" s="685"/>
      <c r="EW149" s="34"/>
      <c r="EX149" s="35"/>
      <c r="EY149" s="35"/>
      <c r="EZ149" s="33"/>
      <c r="FA149" s="33"/>
      <c r="FB149" s="33"/>
      <c r="FC149" s="33"/>
      <c r="FD149" s="33"/>
      <c r="FE149" s="33"/>
      <c r="FF149" s="33"/>
      <c r="FG149" s="33"/>
      <c r="FH149" s="33"/>
      <c r="FI149" s="33"/>
      <c r="FJ149" s="33"/>
      <c r="FK149" s="33"/>
    </row>
    <row r="150" spans="1:244" s="3" customFormat="1" ht="18" customHeight="1" x14ac:dyDescent="0.25">
      <c r="A150" s="7" t="s">
        <v>90</v>
      </c>
      <c r="B150" s="337"/>
      <c r="C150" s="338"/>
      <c r="D150" s="687"/>
      <c r="E150" s="20">
        <f>E145+E139+E133+E127</f>
        <v>0</v>
      </c>
      <c r="F150" s="106"/>
      <c r="G150" s="106"/>
      <c r="H150" s="687"/>
      <c r="I150" s="688"/>
      <c r="J150" s="106"/>
      <c r="K150" s="106"/>
      <c r="L150" s="687"/>
      <c r="M150" s="688"/>
      <c r="N150" s="106"/>
      <c r="O150" s="106"/>
      <c r="P150" s="687"/>
      <c r="Q150" s="688"/>
      <c r="R150" s="106"/>
      <c r="S150" s="106"/>
      <c r="T150" s="689"/>
      <c r="U150" s="485">
        <f>U127+U133+U139+U145</f>
        <v>0</v>
      </c>
      <c r="V150" s="689"/>
      <c r="W150" s="486">
        <f>W127+W133+W139+W145</f>
        <v>0</v>
      </c>
      <c r="X150" s="312"/>
      <c r="Y150" s="9">
        <f>Y127+Y133+Y139+Y145</f>
        <v>0</v>
      </c>
      <c r="Z150" s="125"/>
      <c r="AA150" s="155">
        <f>AA127+AA133+AA139+AA145</f>
        <v>0</v>
      </c>
      <c r="AB150" s="125"/>
      <c r="AC150" s="9">
        <f>AC127+AC133+AC139+AC145</f>
        <v>0</v>
      </c>
      <c r="AD150" s="125"/>
      <c r="AE150" s="155">
        <f>AE127+AE133+AE139+AE145</f>
        <v>0</v>
      </c>
      <c r="AF150" s="125"/>
      <c r="AG150" s="9">
        <f>AG127+AG133+AG139+AG145</f>
        <v>0</v>
      </c>
      <c r="AH150" s="125"/>
      <c r="AI150" s="155">
        <f>AI127+AI133+AI139+AI145</f>
        <v>0</v>
      </c>
      <c r="AJ150" s="125"/>
      <c r="AK150" s="9">
        <f>AK127+AK133+AK139+AK145</f>
        <v>0</v>
      </c>
      <c r="AL150" s="125"/>
      <c r="AM150" s="155">
        <f>AM127+AM133+AM139+AM145</f>
        <v>0</v>
      </c>
      <c r="AN150" s="125"/>
      <c r="AO150" s="9">
        <f>AO127+AO133+AO139+AO145</f>
        <v>0</v>
      </c>
      <c r="AP150" s="125"/>
      <c r="AQ150" s="155">
        <f>AQ127+AQ133+AQ139+AQ145</f>
        <v>0</v>
      </c>
      <c r="AR150" s="125"/>
      <c r="AS150" s="9">
        <f>AS127+AS133+AS139+AS145</f>
        <v>0</v>
      </c>
      <c r="AT150" s="125"/>
      <c r="AU150" s="155">
        <f>AU127+AU133+AU139+AU145</f>
        <v>0</v>
      </c>
      <c r="AV150" s="125"/>
      <c r="AW150" s="9">
        <f>AW127+AW133+AW139+AW145</f>
        <v>0</v>
      </c>
      <c r="AX150" s="125"/>
      <c r="AY150" s="155">
        <f>AY127+AY133+AY139+AY145</f>
        <v>0</v>
      </c>
      <c r="AZ150" s="125"/>
      <c r="BA150" s="9">
        <f>BA127+BA133+BA139+BA145</f>
        <v>0</v>
      </c>
      <c r="BB150" s="125"/>
      <c r="BC150" s="155">
        <f>BC127+BC133+BC139+BC145</f>
        <v>0</v>
      </c>
      <c r="BD150" s="125"/>
      <c r="BE150" s="9">
        <f>BE127+BE133+BE139+BE145</f>
        <v>0</v>
      </c>
      <c r="BF150" s="125"/>
      <c r="BG150" s="155">
        <f>BG127+BG133+BG139+BG145</f>
        <v>0</v>
      </c>
      <c r="BH150" s="125"/>
      <c r="BI150" s="9">
        <f>BI127+BI133+BI139+BI145</f>
        <v>0</v>
      </c>
      <c r="BJ150" s="125"/>
      <c r="BK150" s="155">
        <f>BK127+BK133+BK139+BK145</f>
        <v>0</v>
      </c>
      <c r="BL150" s="125"/>
      <c r="BM150" s="9">
        <f>BM127+BM133+BM139+BM145</f>
        <v>0</v>
      </c>
      <c r="BN150" s="125"/>
      <c r="BO150" s="155">
        <f>BO127+BO133+BO139+BO145</f>
        <v>0</v>
      </c>
      <c r="BP150" s="125"/>
      <c r="BQ150" s="9">
        <f>BQ127+BQ133+BQ139+BQ145</f>
        <v>0</v>
      </c>
      <c r="BR150" s="125"/>
      <c r="BS150" s="155">
        <f>BS127+BS133+BS139+BS145</f>
        <v>0</v>
      </c>
      <c r="BT150" s="125"/>
      <c r="BU150" s="9">
        <f>BU127+BU133+BU139+BU145</f>
        <v>0</v>
      </c>
      <c r="BV150" s="125"/>
      <c r="BW150" s="155">
        <f>BW127+BW133+BW139+BW145</f>
        <v>0</v>
      </c>
      <c r="BX150" s="125"/>
      <c r="BY150" s="9">
        <f>BY127+BY133+BY139+BY145</f>
        <v>0</v>
      </c>
      <c r="BZ150" s="125"/>
      <c r="CA150" s="155">
        <f>CA127+CA133+CA139+CA145</f>
        <v>0</v>
      </c>
      <c r="CB150" s="690"/>
      <c r="CC150" s="311"/>
      <c r="CD150" s="689"/>
      <c r="CE150" s="311"/>
      <c r="CF150" s="689"/>
      <c r="CG150" s="311"/>
      <c r="CH150" s="689"/>
      <c r="CI150" s="311"/>
      <c r="CJ150" s="689"/>
      <c r="CK150" s="9">
        <f>CK127+CK133+CK139+CK145</f>
        <v>0</v>
      </c>
      <c r="CL150" s="689"/>
      <c r="CM150" s="155">
        <f>CM127+CM133+CM139+CM145</f>
        <v>0</v>
      </c>
      <c r="CN150" s="689"/>
      <c r="CO150" s="9">
        <f>CO127+CO133+CO139+CO145</f>
        <v>0</v>
      </c>
      <c r="CP150" s="689"/>
      <c r="CQ150" s="155">
        <f>CQ127+CQ133+CQ139+CQ145</f>
        <v>0</v>
      </c>
      <c r="CR150" s="312"/>
      <c r="CS150" s="9">
        <f>CS127+CS133+CS139+CS145</f>
        <v>0</v>
      </c>
      <c r="CT150" s="125"/>
      <c r="CU150" s="155">
        <f>CU127+CU133+CU139+CU145</f>
        <v>0</v>
      </c>
      <c r="CV150" s="691"/>
      <c r="CW150" s="688"/>
      <c r="CX150" s="106"/>
      <c r="CY150" s="106"/>
      <c r="CZ150" s="687"/>
      <c r="DA150" s="688"/>
      <c r="DB150" s="106"/>
      <c r="DC150" s="106"/>
      <c r="DD150" s="106"/>
      <c r="DE150" s="75"/>
      <c r="DF150" s="106"/>
      <c r="DG150" s="106"/>
      <c r="DH150" s="312"/>
      <c r="DI150" s="9">
        <f>DI127+DI133+DI139+DI145</f>
        <v>0</v>
      </c>
      <c r="DJ150" s="125"/>
      <c r="DK150" s="155">
        <f>DK127+DK133+DK139+DK145</f>
        <v>0</v>
      </c>
      <c r="DL150" s="125"/>
      <c r="DM150" s="9">
        <f>DM127+DM133+DM139+DM145</f>
        <v>0</v>
      </c>
      <c r="DN150" s="125"/>
      <c r="DO150" s="155">
        <f>DO127+DO133+DO139+DO145</f>
        <v>0</v>
      </c>
      <c r="DP150" s="125"/>
      <c r="DQ150" s="9">
        <f>DQ127+DQ133+DQ139+DQ145</f>
        <v>0</v>
      </c>
      <c r="DR150" s="125"/>
      <c r="DS150" s="155">
        <f>DS127+DS133+DS139+DS145</f>
        <v>0</v>
      </c>
      <c r="DT150" s="125"/>
      <c r="DU150" s="9">
        <f>DU127+DU133+DU139+DU145</f>
        <v>0</v>
      </c>
      <c r="DV150" s="125"/>
      <c r="DW150" s="155">
        <f>DW127+DW133+DW139+DW145</f>
        <v>0</v>
      </c>
      <c r="DX150" s="125"/>
      <c r="DY150" s="9">
        <f>DY127+DY133+DY139+DY145</f>
        <v>0</v>
      </c>
      <c r="DZ150" s="125"/>
      <c r="EA150" s="155">
        <f>EA127+EA133+EA139+EA145</f>
        <v>0</v>
      </c>
      <c r="EB150" s="125"/>
      <c r="EC150" s="9">
        <f>EC127+EC133+EC139+EC145</f>
        <v>0</v>
      </c>
      <c r="ED150" s="125"/>
      <c r="EE150" s="155">
        <f>EE127+EE133+EE139+EE145</f>
        <v>0</v>
      </c>
      <c r="EF150" s="125"/>
      <c r="EG150" s="9">
        <f>EG127+EG133+EG139+EG145</f>
        <v>0</v>
      </c>
      <c r="EH150" s="125"/>
      <c r="EI150" s="155">
        <f>EI127+EI133+EI139+EI145</f>
        <v>0</v>
      </c>
      <c r="EJ150" s="125"/>
      <c r="EK150" s="9">
        <f>EK127+EK133+EK139+EK145</f>
        <v>0</v>
      </c>
      <c r="EL150" s="125"/>
      <c r="EM150" s="155">
        <f>EM127+EM133+EM139+EM145</f>
        <v>0</v>
      </c>
      <c r="EN150" s="125"/>
      <c r="EO150" s="9">
        <f>EO127+EO133+EO139+EO145</f>
        <v>0</v>
      </c>
      <c r="EP150" s="125"/>
      <c r="EQ150" s="155">
        <f>EQ127+EQ133+EQ139+EQ145</f>
        <v>0</v>
      </c>
      <c r="ER150" s="125"/>
      <c r="ES150" s="97">
        <f>ES127+ES133+ES139+ES145</f>
        <v>0</v>
      </c>
      <c r="ET150" s="125"/>
      <c r="EU150" s="168">
        <f>EU127+EU133+EU139+EU145</f>
        <v>0</v>
      </c>
      <c r="EV150" s="687"/>
      <c r="EW150" s="688"/>
      <c r="EX150" s="106"/>
      <c r="EY150" s="106"/>
      <c r="EZ150" s="93"/>
      <c r="FA150" s="93"/>
      <c r="FB150" s="93"/>
      <c r="FC150" s="93"/>
      <c r="FD150" s="93"/>
      <c r="FE150" s="93"/>
      <c r="FF150" s="93"/>
      <c r="FG150" s="93"/>
      <c r="FH150" s="93"/>
      <c r="FI150" s="93"/>
      <c r="FJ150" s="88"/>
      <c r="FK150" s="91"/>
      <c r="FL150" s="323"/>
    </row>
    <row r="151" spans="1:244" s="3" customFormat="1" ht="18" hidden="1" customHeight="1" x14ac:dyDescent="0.25">
      <c r="A151" s="63"/>
      <c r="B151" s="313"/>
      <c r="C151" s="314"/>
      <c r="D151" s="598"/>
      <c r="E151" s="25"/>
      <c r="F151" s="18"/>
      <c r="G151" s="18"/>
      <c r="H151" s="598"/>
      <c r="I151" s="25"/>
      <c r="J151" s="18"/>
      <c r="K151" s="18"/>
      <c r="L151" s="598"/>
      <c r="M151" s="25"/>
      <c r="N151" s="18"/>
      <c r="O151" s="18"/>
      <c r="P151" s="598"/>
      <c r="Q151" s="25"/>
      <c r="R151" s="18"/>
      <c r="S151" s="18"/>
      <c r="T151" s="122"/>
      <c r="U151" s="122"/>
      <c r="V151" s="122"/>
      <c r="W151" s="64"/>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22"/>
      <c r="BD151" s="122"/>
      <c r="BE151" s="122"/>
      <c r="BF151" s="122"/>
      <c r="BG151" s="122"/>
      <c r="BH151" s="122"/>
      <c r="BI151" s="122"/>
      <c r="BJ151" s="122"/>
      <c r="BK151" s="122"/>
      <c r="BL151" s="122"/>
      <c r="BM151" s="122"/>
      <c r="BN151" s="122"/>
      <c r="BO151" s="122"/>
      <c r="BP151" s="122"/>
      <c r="BQ151" s="122"/>
      <c r="BR151" s="122"/>
      <c r="BS151" s="122"/>
      <c r="BT151" s="122"/>
      <c r="BU151" s="122"/>
      <c r="BV151" s="122"/>
      <c r="BW151" s="122"/>
      <c r="BX151" s="122"/>
      <c r="BY151" s="122"/>
      <c r="BZ151" s="122"/>
      <c r="CA151" s="122"/>
      <c r="CB151" s="122"/>
      <c r="CC151" s="122"/>
      <c r="CD151" s="122"/>
      <c r="CE151" s="122"/>
      <c r="CF151" s="122"/>
      <c r="CG151" s="122"/>
      <c r="CH151" s="122"/>
      <c r="CI151" s="122"/>
      <c r="CJ151" s="122"/>
      <c r="CK151" s="122"/>
      <c r="CL151" s="122"/>
      <c r="CM151" s="122"/>
      <c r="CN151" s="122"/>
      <c r="CO151" s="122"/>
      <c r="CP151" s="122"/>
      <c r="CQ151" s="122"/>
      <c r="CR151" s="122"/>
      <c r="CS151" s="122"/>
      <c r="CT151" s="122"/>
      <c r="CU151" s="122"/>
      <c r="CV151" s="122"/>
      <c r="CW151" s="122"/>
      <c r="CX151" s="122"/>
      <c r="CY151" s="122"/>
      <c r="CZ151" s="122"/>
      <c r="DA151" s="122"/>
      <c r="DB151" s="122"/>
      <c r="DC151" s="122"/>
      <c r="DD151" s="122"/>
      <c r="DE151" s="122"/>
      <c r="DF151" s="122"/>
      <c r="DG151" s="122"/>
      <c r="DH151" s="122"/>
      <c r="DI151" s="122"/>
      <c r="DJ151" s="122"/>
      <c r="DK151" s="122"/>
      <c r="DL151" s="122"/>
      <c r="DM151" s="122"/>
      <c r="DN151" s="122"/>
      <c r="DO151" s="122"/>
      <c r="DP151" s="122"/>
      <c r="DQ151" s="122"/>
      <c r="DR151" s="122"/>
      <c r="DS151" s="122"/>
      <c r="DT151" s="122"/>
      <c r="DU151" s="122"/>
      <c r="DV151" s="122"/>
      <c r="DW151" s="122"/>
      <c r="DX151" s="122"/>
      <c r="DY151" s="122"/>
      <c r="DZ151" s="122"/>
      <c r="EA151" s="122"/>
      <c r="EB151" s="122"/>
      <c r="EC151" s="122"/>
      <c r="ED151" s="122"/>
      <c r="EE151" s="122"/>
      <c r="EF151" s="122"/>
      <c r="EG151" s="122"/>
      <c r="EH151" s="122"/>
      <c r="EI151" s="122"/>
      <c r="EJ151" s="122"/>
      <c r="EK151" s="122"/>
      <c r="EL151" s="122"/>
      <c r="EM151" s="122"/>
      <c r="EN151" s="122"/>
      <c r="EO151" s="122"/>
      <c r="EP151" s="122"/>
      <c r="EQ151" s="122"/>
      <c r="ER151" s="122"/>
      <c r="ES151" s="122"/>
      <c r="ET151" s="122"/>
      <c r="EU151" s="122"/>
      <c r="EV151" s="122"/>
      <c r="EW151" s="122"/>
      <c r="EX151" s="122"/>
      <c r="EY151" s="122"/>
      <c r="EZ151" s="122"/>
      <c r="FA151" s="122"/>
      <c r="FB151" s="122"/>
      <c r="FC151" s="122"/>
      <c r="FD151" s="122"/>
      <c r="FE151" s="122"/>
      <c r="FF151" s="122"/>
      <c r="FG151" s="122"/>
      <c r="FH151" s="122"/>
      <c r="FI151" s="122"/>
      <c r="FJ151" s="122"/>
      <c r="FK151" s="122"/>
      <c r="FL151" s="122"/>
      <c r="FM151" s="122"/>
      <c r="FN151" s="122"/>
      <c r="FO151" s="122"/>
      <c r="FP151" s="122"/>
      <c r="FQ151" s="122"/>
      <c r="FR151" s="122"/>
      <c r="FS151" s="122"/>
      <c r="FT151" s="122"/>
      <c r="FU151" s="122"/>
      <c r="FV151" s="122"/>
      <c r="FW151" s="122"/>
      <c r="FX151" s="122"/>
    </row>
    <row r="152" spans="1:244" s="3" customFormat="1" ht="18" hidden="1" customHeight="1" x14ac:dyDescent="0.25">
      <c r="A152" s="416" t="s">
        <v>158</v>
      </c>
      <c r="B152" s="133" t="s">
        <v>189</v>
      </c>
      <c r="C152" s="447">
        <v>2.74</v>
      </c>
      <c r="D152" s="598"/>
      <c r="E152" s="25"/>
      <c r="F152" s="18"/>
      <c r="G152" s="18"/>
      <c r="H152" s="598"/>
      <c r="I152" s="25"/>
      <c r="J152" s="18"/>
      <c r="K152" s="18"/>
      <c r="L152" s="598"/>
      <c r="M152" s="25"/>
      <c r="N152" s="18"/>
      <c r="O152" s="18"/>
      <c r="P152" s="598"/>
      <c r="Q152" s="25"/>
      <c r="R152" s="18"/>
      <c r="S152" s="18"/>
      <c r="T152" s="122"/>
      <c r="U152" s="122"/>
      <c r="V152" s="122"/>
      <c r="W152" s="64"/>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22"/>
      <c r="BD152" s="122"/>
      <c r="BE152" s="122"/>
      <c r="BF152" s="122"/>
      <c r="BG152" s="122"/>
      <c r="BH152" s="122"/>
      <c r="BI152" s="122"/>
      <c r="BJ152" s="122"/>
      <c r="BK152" s="122"/>
      <c r="BL152" s="122"/>
      <c r="BM152" s="122"/>
      <c r="BN152" s="122"/>
      <c r="BO152" s="122"/>
      <c r="BP152" s="122"/>
      <c r="BQ152" s="122"/>
      <c r="BR152" s="122"/>
      <c r="BS152" s="122"/>
      <c r="BT152" s="122"/>
      <c r="BU152" s="122"/>
      <c r="BV152" s="122"/>
      <c r="BW152" s="122"/>
      <c r="BX152" s="122"/>
      <c r="BY152" s="122"/>
      <c r="BZ152" s="122"/>
      <c r="CA152" s="122"/>
      <c r="CB152" s="122"/>
      <c r="CC152" s="122"/>
      <c r="CD152" s="122"/>
      <c r="CE152" s="122"/>
      <c r="CF152" s="122"/>
      <c r="CG152" s="122"/>
      <c r="CH152" s="122"/>
      <c r="CI152" s="122"/>
      <c r="CJ152" s="122"/>
      <c r="CK152" s="122"/>
      <c r="CL152" s="122"/>
      <c r="CM152" s="122"/>
      <c r="CN152" s="122"/>
      <c r="CO152" s="122"/>
      <c r="CP152" s="122"/>
      <c r="CQ152" s="122"/>
      <c r="CR152" s="122"/>
      <c r="CS152" s="122"/>
      <c r="CT152" s="122"/>
      <c r="CU152" s="122"/>
      <c r="CV152" s="122"/>
      <c r="CW152" s="122"/>
      <c r="CX152" s="122"/>
      <c r="CY152" s="122"/>
      <c r="CZ152" s="122"/>
      <c r="DA152" s="122"/>
      <c r="DB152" s="122"/>
      <c r="DC152" s="122"/>
      <c r="DD152" s="122"/>
      <c r="DE152" s="122"/>
      <c r="DF152" s="122"/>
      <c r="DG152" s="122"/>
      <c r="DH152" s="122"/>
      <c r="DI152" s="122"/>
      <c r="DJ152" s="122"/>
      <c r="DK152" s="122"/>
      <c r="DL152" s="122"/>
      <c r="DM152" s="122"/>
      <c r="DN152" s="122"/>
      <c r="DO152" s="122"/>
      <c r="DP152" s="122"/>
      <c r="DQ152" s="122"/>
      <c r="DR152" s="122"/>
      <c r="DS152" s="122"/>
      <c r="DT152" s="122"/>
      <c r="DU152" s="122"/>
      <c r="DV152" s="122"/>
      <c r="DW152" s="122"/>
      <c r="DX152" s="122"/>
      <c r="DY152" s="122"/>
      <c r="DZ152" s="122"/>
      <c r="EA152" s="122"/>
      <c r="EB152" s="122"/>
      <c r="EC152" s="122"/>
      <c r="ED152" s="122"/>
      <c r="EE152" s="122"/>
      <c r="EF152" s="122"/>
      <c r="EG152" s="122"/>
      <c r="EH152" s="122"/>
      <c r="EI152" s="122"/>
      <c r="EJ152" s="122"/>
      <c r="EK152" s="122"/>
      <c r="EL152" s="122"/>
      <c r="EM152" s="122"/>
      <c r="EN152" s="122"/>
      <c r="EO152" s="122"/>
      <c r="EP152" s="122"/>
      <c r="EQ152" s="122"/>
      <c r="ER152" s="122"/>
      <c r="ES152" s="122"/>
      <c r="ET152" s="122"/>
      <c r="EU152" s="122"/>
      <c r="EV152" s="122"/>
      <c r="EW152" s="122"/>
      <c r="EX152" s="122"/>
      <c r="EY152" s="122"/>
      <c r="EZ152" s="122"/>
      <c r="FA152" s="122"/>
      <c r="FB152" s="122"/>
      <c r="FC152" s="122"/>
      <c r="FD152" s="122"/>
      <c r="FE152" s="122"/>
      <c r="FF152" s="122"/>
      <c r="FG152" s="122"/>
      <c r="FH152" s="122"/>
      <c r="FI152" s="122"/>
      <c r="FJ152" s="122"/>
      <c r="FK152" s="122"/>
      <c r="FL152" s="122"/>
      <c r="FM152" s="122"/>
      <c r="FN152" s="122"/>
      <c r="FO152" s="122"/>
      <c r="FP152" s="122"/>
      <c r="FQ152" s="122"/>
      <c r="FR152" s="122"/>
      <c r="FS152" s="122"/>
      <c r="FT152" s="122"/>
      <c r="FU152" s="122"/>
      <c r="FV152" s="122"/>
      <c r="FW152" s="122"/>
      <c r="FX152" s="122"/>
    </row>
    <row r="153" spans="1:244" s="3" customFormat="1" ht="18" hidden="1" customHeight="1" x14ac:dyDescent="0.25">
      <c r="A153" s="7" t="s">
        <v>27</v>
      </c>
      <c r="B153" s="339"/>
      <c r="C153" s="340"/>
      <c r="D153" s="673"/>
      <c r="E153" s="319"/>
      <c r="F153" s="105"/>
      <c r="G153" s="105"/>
      <c r="H153" s="673"/>
      <c r="I153" s="319"/>
      <c r="J153" s="105"/>
      <c r="K153" s="105"/>
      <c r="L153" s="673"/>
      <c r="M153" s="319"/>
      <c r="N153" s="105"/>
      <c r="O153" s="105"/>
      <c r="P153" s="673"/>
      <c r="Q153" s="319"/>
      <c r="R153" s="105"/>
      <c r="S153" s="105"/>
      <c r="T153" s="682" t="s">
        <v>151</v>
      </c>
      <c r="U153" s="436"/>
      <c r="V153" s="692" t="s">
        <v>151</v>
      </c>
      <c r="W153" s="154"/>
      <c r="X153" s="252"/>
      <c r="Y153" s="436"/>
      <c r="Z153" s="252"/>
      <c r="AA153" s="154"/>
      <c r="AB153" s="252"/>
      <c r="AC153" s="252"/>
      <c r="AD153" s="252"/>
      <c r="AE153" s="252"/>
      <c r="AF153" s="252"/>
      <c r="AG153" s="252"/>
      <c r="AH153" s="252"/>
      <c r="AI153" s="252"/>
      <c r="AJ153" s="252"/>
      <c r="AK153" s="252"/>
      <c r="AL153" s="252"/>
      <c r="AM153" s="252"/>
      <c r="AN153" s="252"/>
      <c r="AO153" s="252"/>
      <c r="AP153" s="252"/>
      <c r="AQ153" s="252"/>
      <c r="AR153" s="252"/>
      <c r="AS153" s="252"/>
      <c r="AT153" s="252"/>
      <c r="AU153" s="252"/>
      <c r="AV153" s="252"/>
      <c r="AW153" s="252"/>
      <c r="AX153" s="252"/>
      <c r="AY153" s="252"/>
      <c r="AZ153" s="252"/>
      <c r="BA153" s="252"/>
      <c r="BB153" s="252"/>
      <c r="BC153" s="252"/>
      <c r="BD153" s="252"/>
      <c r="BE153" s="252"/>
      <c r="BF153" s="252"/>
      <c r="BG153" s="252"/>
      <c r="BH153" s="252"/>
      <c r="BI153" s="252"/>
      <c r="BJ153" s="252"/>
      <c r="BK153" s="252"/>
      <c r="BL153" s="252"/>
      <c r="BM153" s="252"/>
      <c r="BN153" s="252"/>
      <c r="BO153" s="252"/>
      <c r="BP153" s="252"/>
      <c r="BQ153" s="252"/>
      <c r="BR153" s="252"/>
      <c r="BS153" s="252"/>
      <c r="BT153" s="252"/>
      <c r="BU153" s="252"/>
      <c r="BV153" s="252"/>
      <c r="BW153" s="252"/>
      <c r="BX153" s="252"/>
      <c r="BY153" s="252"/>
      <c r="BZ153" s="252"/>
      <c r="CA153" s="252"/>
      <c r="CB153" s="252"/>
      <c r="CC153" s="252"/>
      <c r="CD153" s="252"/>
      <c r="CE153" s="252"/>
      <c r="CF153" s="252"/>
      <c r="CG153" s="252"/>
      <c r="CH153" s="252"/>
      <c r="CI153" s="252"/>
      <c r="CJ153" s="252"/>
      <c r="CK153" s="252"/>
      <c r="CL153" s="252"/>
      <c r="CM153" s="252"/>
      <c r="CN153" s="252"/>
      <c r="CO153" s="252"/>
      <c r="CP153" s="252"/>
      <c r="CQ153" s="252"/>
      <c r="CR153" s="252"/>
      <c r="CS153" s="234">
        <f>E153+I153+M153+Y153+AC153+Q153+AG153+AK153+AO153+AS153+AW153+BA153+BE153+BI153+BM153+BQ153+BU153+BY153+CC153+CG153+CK153+CO153</f>
        <v>0</v>
      </c>
      <c r="CT153" s="252"/>
      <c r="CU153" s="188">
        <f>G153+K153+O153+AA153+AE153+S153+AI153+AM153+AQ153+AU153+AY153+BC153+BG153+BK153+BO153+BS153+BW153+CA153+CE153+CI153+CM153+CQ153</f>
        <v>0</v>
      </c>
      <c r="CV153" s="252"/>
      <c r="CW153" s="252"/>
      <c r="CX153" s="252"/>
      <c r="CY153" s="252"/>
      <c r="CZ153" s="252"/>
      <c r="DA153" s="252"/>
      <c r="DB153" s="252"/>
      <c r="DC153" s="252"/>
      <c r="DD153" s="252"/>
      <c r="DE153" s="252"/>
      <c r="DF153" s="252"/>
      <c r="DG153" s="252"/>
      <c r="DH153" s="252"/>
      <c r="DI153" s="252"/>
      <c r="DJ153" s="252"/>
      <c r="DK153" s="252"/>
      <c r="DL153" s="252"/>
      <c r="DM153" s="252"/>
      <c r="DN153" s="252"/>
      <c r="DO153" s="252"/>
      <c r="DP153" s="252"/>
      <c r="DQ153" s="252"/>
      <c r="DR153" s="252"/>
      <c r="DS153" s="252"/>
      <c r="DT153" s="252"/>
      <c r="DU153" s="252"/>
      <c r="DV153" s="252"/>
      <c r="DW153" s="252"/>
      <c r="DX153" s="252"/>
      <c r="DY153" s="252"/>
      <c r="DZ153" s="252"/>
      <c r="EA153" s="252"/>
      <c r="EB153" s="252"/>
      <c r="EC153" s="252"/>
      <c r="ED153" s="252"/>
      <c r="EE153" s="252"/>
      <c r="EF153" s="252"/>
      <c r="EG153" s="252"/>
      <c r="EH153" s="252"/>
      <c r="EI153" s="252"/>
      <c r="EJ153" s="252"/>
      <c r="EK153" s="252"/>
      <c r="EL153" s="252"/>
      <c r="EM153" s="252"/>
      <c r="EN153" s="252"/>
      <c r="EO153" s="252"/>
      <c r="EP153" s="252"/>
      <c r="EQ153" s="252"/>
      <c r="ER153" s="252"/>
      <c r="ES153" s="252"/>
      <c r="ET153" s="252"/>
      <c r="EU153" s="252"/>
      <c r="EV153" s="252"/>
      <c r="EW153" s="252"/>
      <c r="EX153" s="252"/>
      <c r="EY153" s="252"/>
      <c r="EZ153" s="252"/>
      <c r="FA153" s="252"/>
      <c r="FB153" s="252"/>
      <c r="FC153" s="252"/>
      <c r="FD153" s="252"/>
      <c r="FE153" s="252"/>
      <c r="FF153" s="252"/>
      <c r="FG153" s="252"/>
      <c r="FH153" s="252"/>
      <c r="FI153" s="252"/>
      <c r="FJ153" s="252"/>
      <c r="FK153" s="247"/>
      <c r="FL153" s="122"/>
      <c r="FM153" s="122"/>
      <c r="FN153" s="122"/>
      <c r="FO153" s="122"/>
      <c r="FP153" s="122"/>
      <c r="FQ153" s="122"/>
      <c r="FR153" s="122"/>
      <c r="FS153" s="122"/>
      <c r="FT153" s="122"/>
      <c r="FU153" s="122"/>
      <c r="FV153" s="122"/>
      <c r="FW153" s="122"/>
      <c r="FX153" s="122"/>
    </row>
    <row r="154" spans="1:244" s="3" customFormat="1" ht="18" hidden="1" customHeight="1" x14ac:dyDescent="0.25">
      <c r="A154" s="7" t="s">
        <v>154</v>
      </c>
      <c r="B154" s="310"/>
      <c r="C154" s="117"/>
      <c r="D154" s="671"/>
      <c r="E154" s="79"/>
      <c r="F154" s="82"/>
      <c r="G154" s="82"/>
      <c r="H154" s="671"/>
      <c r="I154" s="79"/>
      <c r="J154" s="82"/>
      <c r="K154" s="82"/>
      <c r="L154" s="671"/>
      <c r="M154" s="79"/>
      <c r="N154" s="82"/>
      <c r="O154" s="82"/>
      <c r="P154" s="671"/>
      <c r="Q154" s="79"/>
      <c r="R154" s="82"/>
      <c r="S154" s="82"/>
      <c r="T154" s="122" t="s">
        <v>152</v>
      </c>
      <c r="U154" s="451"/>
      <c r="V154" s="693" t="s">
        <v>152</v>
      </c>
      <c r="W154" s="448"/>
      <c r="X154" s="248"/>
      <c r="Y154" s="5">
        <f>Y155*60</f>
        <v>0</v>
      </c>
      <c r="Z154" s="248"/>
      <c r="AA154" s="153">
        <f>AA155*60</f>
        <v>0</v>
      </c>
      <c r="AB154" s="248"/>
      <c r="AC154" s="248"/>
      <c r="AD154" s="248"/>
      <c r="AE154" s="248"/>
      <c r="AF154" s="248"/>
      <c r="AG154" s="248"/>
      <c r="AH154" s="248"/>
      <c r="AI154" s="248"/>
      <c r="AJ154" s="248"/>
      <c r="AK154" s="248"/>
      <c r="AL154" s="248"/>
      <c r="AM154" s="248"/>
      <c r="AN154" s="248"/>
      <c r="AO154" s="248"/>
      <c r="AP154" s="248"/>
      <c r="AQ154" s="248"/>
      <c r="AR154" s="248"/>
      <c r="AS154" s="248"/>
      <c r="AT154" s="248"/>
      <c r="AU154" s="248"/>
      <c r="AV154" s="248"/>
      <c r="AW154" s="248"/>
      <c r="AX154" s="248"/>
      <c r="AY154" s="248"/>
      <c r="AZ154" s="248"/>
      <c r="BA154" s="248"/>
      <c r="BB154" s="248"/>
      <c r="BC154" s="248"/>
      <c r="BD154" s="248"/>
      <c r="BE154" s="248"/>
      <c r="BF154" s="248"/>
      <c r="BG154" s="248"/>
      <c r="BH154" s="248"/>
      <c r="BI154" s="248"/>
      <c r="BJ154" s="248"/>
      <c r="BK154" s="248"/>
      <c r="BL154" s="248"/>
      <c r="BM154" s="248"/>
      <c r="BN154" s="248"/>
      <c r="BO154" s="248"/>
      <c r="BP154" s="248"/>
      <c r="BQ154" s="248"/>
      <c r="BR154" s="248"/>
      <c r="BS154" s="248"/>
      <c r="BT154" s="248"/>
      <c r="BU154" s="248"/>
      <c r="BV154" s="248"/>
      <c r="BW154" s="248"/>
      <c r="BX154" s="248"/>
      <c r="BY154" s="248"/>
      <c r="BZ154" s="248"/>
      <c r="CA154" s="248"/>
      <c r="CB154" s="248"/>
      <c r="CC154" s="248"/>
      <c r="CD154" s="248"/>
      <c r="CE154" s="248"/>
      <c r="CF154" s="248"/>
      <c r="CG154" s="248"/>
      <c r="CH154" s="248"/>
      <c r="CI154" s="248"/>
      <c r="CJ154" s="248"/>
      <c r="CK154" s="248"/>
      <c r="CL154" s="248"/>
      <c r="CM154" s="248"/>
      <c r="CN154" s="248"/>
      <c r="CO154" s="248"/>
      <c r="CP154" s="248"/>
      <c r="CQ154" s="248"/>
      <c r="CR154" s="248"/>
      <c r="CS154" s="319"/>
      <c r="CT154" s="248"/>
      <c r="CU154" s="319"/>
      <c r="CV154" s="248"/>
      <c r="CW154" s="248"/>
      <c r="CX154" s="248"/>
      <c r="CY154" s="248"/>
      <c r="CZ154" s="248"/>
      <c r="DA154" s="248"/>
      <c r="DB154" s="248"/>
      <c r="DC154" s="248"/>
      <c r="DD154" s="248"/>
      <c r="DE154" s="248"/>
      <c r="DF154" s="248"/>
      <c r="DG154" s="248"/>
      <c r="DH154" s="248"/>
      <c r="DI154" s="248"/>
      <c r="DJ154" s="248"/>
      <c r="DK154" s="248"/>
      <c r="DL154" s="248"/>
      <c r="DM154" s="248"/>
      <c r="DN154" s="248"/>
      <c r="DO154" s="248"/>
      <c r="DP154" s="248"/>
      <c r="DQ154" s="248"/>
      <c r="DR154" s="248"/>
      <c r="DS154" s="248"/>
      <c r="DT154" s="248"/>
      <c r="DU154" s="248"/>
      <c r="DV154" s="248"/>
      <c r="DW154" s="248"/>
      <c r="DX154" s="248"/>
      <c r="DY154" s="248"/>
      <c r="DZ154" s="248"/>
      <c r="EA154" s="248"/>
      <c r="EB154" s="248"/>
      <c r="EC154" s="248"/>
      <c r="ED154" s="248"/>
      <c r="EE154" s="248"/>
      <c r="EF154" s="248"/>
      <c r="EG154" s="248"/>
      <c r="EH154" s="248"/>
      <c r="EI154" s="248"/>
      <c r="EJ154" s="248"/>
      <c r="EK154" s="248"/>
      <c r="EL154" s="248"/>
      <c r="EM154" s="248"/>
      <c r="EN154" s="248"/>
      <c r="EO154" s="248"/>
      <c r="EP154" s="248"/>
      <c r="EQ154" s="248"/>
      <c r="ER154" s="248"/>
      <c r="ES154" s="248"/>
      <c r="ET154" s="248"/>
      <c r="EU154" s="248"/>
      <c r="EV154" s="248"/>
      <c r="EW154" s="248"/>
      <c r="EX154" s="248"/>
      <c r="EY154" s="248"/>
      <c r="EZ154" s="248"/>
      <c r="FA154" s="248"/>
      <c r="FB154" s="248"/>
      <c r="FC154" s="248"/>
      <c r="FD154" s="248"/>
      <c r="FE154" s="248"/>
      <c r="FF154" s="248"/>
      <c r="FG154" s="248"/>
      <c r="FH154" s="248"/>
      <c r="FI154" s="248"/>
      <c r="FJ154" s="248"/>
      <c r="FK154" s="675"/>
      <c r="FL154" s="122"/>
      <c r="FM154" s="122"/>
      <c r="FN154" s="122"/>
      <c r="FO154" s="122"/>
      <c r="FP154" s="122"/>
      <c r="FQ154" s="122"/>
      <c r="FR154" s="122"/>
      <c r="FS154" s="122"/>
      <c r="FT154" s="122"/>
      <c r="FU154" s="122"/>
      <c r="FV154" s="122"/>
      <c r="FW154" s="122"/>
      <c r="FX154" s="122"/>
    </row>
    <row r="155" spans="1:244" s="3" customFormat="1" ht="18" hidden="1" customHeight="1" x14ac:dyDescent="0.25">
      <c r="A155" s="7" t="s">
        <v>155</v>
      </c>
      <c r="B155" s="310"/>
      <c r="C155" s="117"/>
      <c r="D155" s="671"/>
      <c r="E155" s="79"/>
      <c r="F155" s="82"/>
      <c r="G155" s="82"/>
      <c r="H155" s="671"/>
      <c r="I155" s="79"/>
      <c r="J155" s="82"/>
      <c r="K155" s="82"/>
      <c r="L155" s="671"/>
      <c r="M155" s="79"/>
      <c r="N155" s="82"/>
      <c r="O155" s="82"/>
      <c r="P155" s="671"/>
      <c r="Q155" s="79"/>
      <c r="R155" s="82"/>
      <c r="S155" s="82"/>
      <c r="T155" s="122" t="s">
        <v>150</v>
      </c>
      <c r="U155" s="451"/>
      <c r="V155" s="693" t="s">
        <v>150</v>
      </c>
      <c r="W155" s="448"/>
      <c r="X155" s="248"/>
      <c r="Y155" s="5">
        <f>IF(ISERR(((((Y153*$C$132)/(SUM(Y127*$C$126+Y133*$C$132+Y139*$C$138+Y145*$C$144+Y153*$C$132+Y161*$C$132))))*Y100)/(Y153*60)),0,((((Y153*$C$132)/(SUM(Y127*$C$126+Y133*$C$132+Y139*$C$138+Y145*$C$144+Y153*$C$132+Y161*$C$132))))*Y100)/(Y153*60))</f>
        <v>0</v>
      </c>
      <c r="Z155" s="248"/>
      <c r="AA155" s="153">
        <f>IF(ISERR(((((AA153*$C$132)/(SUM(AA127*$C$126+AA133*$C$132+AA139*$C$138+AA145*$C$144+AA153*$C$132+AA161*$C$132))))*AA100)/(AA153*60)),0,((((AA153*$C$132)/(SUM(AA127*$C$126+AA133*$C$132+AA139*$C$138+AA145*$C$144+AA153*$C$132+AA161*$C$132))))*AA100)/(AA153*60))</f>
        <v>0</v>
      </c>
      <c r="AB155" s="248"/>
      <c r="AC155" s="248"/>
      <c r="AD155" s="248"/>
      <c r="AE155" s="248"/>
      <c r="AF155" s="248"/>
      <c r="AG155" s="248"/>
      <c r="AH155" s="248"/>
      <c r="AI155" s="248"/>
      <c r="AJ155" s="248"/>
      <c r="AK155" s="248"/>
      <c r="AL155" s="248"/>
      <c r="AM155" s="248"/>
      <c r="AN155" s="248"/>
      <c r="AO155" s="248"/>
      <c r="AP155" s="248"/>
      <c r="AQ155" s="248"/>
      <c r="AR155" s="248"/>
      <c r="AS155" s="248"/>
      <c r="AT155" s="248"/>
      <c r="AU155" s="248"/>
      <c r="AV155" s="248"/>
      <c r="AW155" s="248"/>
      <c r="AX155" s="248"/>
      <c r="AY155" s="248"/>
      <c r="AZ155" s="248"/>
      <c r="BA155" s="248"/>
      <c r="BB155" s="248"/>
      <c r="BC155" s="248"/>
      <c r="BD155" s="248"/>
      <c r="BE155" s="248"/>
      <c r="BF155" s="248"/>
      <c r="BG155" s="248"/>
      <c r="BH155" s="248"/>
      <c r="BI155" s="248"/>
      <c r="BJ155" s="248"/>
      <c r="BK155" s="248"/>
      <c r="BL155" s="248"/>
      <c r="BM155" s="248"/>
      <c r="BN155" s="248"/>
      <c r="BO155" s="248"/>
      <c r="BP155" s="248"/>
      <c r="BQ155" s="248"/>
      <c r="BR155" s="248"/>
      <c r="BS155" s="248"/>
      <c r="BT155" s="248"/>
      <c r="BU155" s="248"/>
      <c r="BV155" s="248"/>
      <c r="BW155" s="248"/>
      <c r="BX155" s="248"/>
      <c r="BY155" s="248"/>
      <c r="BZ155" s="248"/>
      <c r="CA155" s="248"/>
      <c r="CB155" s="248"/>
      <c r="CC155" s="248"/>
      <c r="CD155" s="248"/>
      <c r="CE155" s="248"/>
      <c r="CF155" s="248"/>
      <c r="CG155" s="248"/>
      <c r="CH155" s="248"/>
      <c r="CI155" s="248"/>
      <c r="CJ155" s="248"/>
      <c r="CK155" s="248"/>
      <c r="CL155" s="248"/>
      <c r="CM155" s="248"/>
      <c r="CN155" s="248"/>
      <c r="CO155" s="248"/>
      <c r="CP155" s="248"/>
      <c r="CQ155" s="248"/>
      <c r="CR155" s="248"/>
      <c r="CS155" s="79"/>
      <c r="CT155" s="248"/>
      <c r="CU155" s="79"/>
      <c r="CV155" s="248"/>
      <c r="CW155" s="248"/>
      <c r="CX155" s="248"/>
      <c r="CY155" s="248"/>
      <c r="CZ155" s="248"/>
      <c r="DA155" s="248"/>
      <c r="DB155" s="248"/>
      <c r="DC155" s="248"/>
      <c r="DD155" s="248"/>
      <c r="DE155" s="248"/>
      <c r="DF155" s="248"/>
      <c r="DG155" s="248"/>
      <c r="DH155" s="248"/>
      <c r="DI155" s="248"/>
      <c r="DJ155" s="248"/>
      <c r="DK155" s="248"/>
      <c r="DL155" s="248"/>
      <c r="DM155" s="248"/>
      <c r="DN155" s="248"/>
      <c r="DO155" s="248"/>
      <c r="DP155" s="248"/>
      <c r="DQ155" s="248"/>
      <c r="DR155" s="248"/>
      <c r="DS155" s="248"/>
      <c r="DT155" s="248"/>
      <c r="DU155" s="248"/>
      <c r="DV155" s="248"/>
      <c r="DW155" s="248"/>
      <c r="DX155" s="248"/>
      <c r="DY155" s="248"/>
      <c r="DZ155" s="248"/>
      <c r="EA155" s="248"/>
      <c r="EB155" s="248"/>
      <c r="EC155" s="248"/>
      <c r="ED155" s="248"/>
      <c r="EE155" s="248"/>
      <c r="EF155" s="248"/>
      <c r="EG155" s="248"/>
      <c r="EH155" s="248"/>
      <c r="EI155" s="248"/>
      <c r="EJ155" s="248"/>
      <c r="EK155" s="248"/>
      <c r="EL155" s="248"/>
      <c r="EM155" s="248"/>
      <c r="EN155" s="248"/>
      <c r="EO155" s="248"/>
      <c r="EP155" s="248"/>
      <c r="EQ155" s="248"/>
      <c r="ER155" s="248"/>
      <c r="ES155" s="248"/>
      <c r="ET155" s="248"/>
      <c r="EU155" s="248"/>
      <c r="EV155" s="248"/>
      <c r="EW155" s="248"/>
      <c r="EX155" s="248"/>
      <c r="EY155" s="248"/>
      <c r="EZ155" s="248"/>
      <c r="FA155" s="248"/>
      <c r="FB155" s="248"/>
      <c r="FC155" s="248"/>
      <c r="FD155" s="248"/>
      <c r="FE155" s="248"/>
      <c r="FF155" s="248"/>
      <c r="FG155" s="248"/>
      <c r="FH155" s="248"/>
      <c r="FI155" s="248"/>
      <c r="FJ155" s="248"/>
      <c r="FK155" s="675"/>
      <c r="FL155" s="122"/>
      <c r="FM155" s="122"/>
      <c r="FN155" s="122"/>
      <c r="FO155" s="122"/>
      <c r="FP155" s="122"/>
      <c r="FQ155" s="122"/>
      <c r="FR155" s="122"/>
      <c r="FS155" s="122"/>
      <c r="FT155" s="122"/>
      <c r="FU155" s="122"/>
      <c r="FV155" s="122"/>
      <c r="FW155" s="122"/>
      <c r="FX155" s="122"/>
    </row>
    <row r="156" spans="1:244" s="3" customFormat="1" ht="18" hidden="1" customHeight="1" x14ac:dyDescent="0.25">
      <c r="A156" s="7" t="s">
        <v>5</v>
      </c>
      <c r="B156" s="440"/>
      <c r="C156" s="395"/>
      <c r="D156" s="676"/>
      <c r="E156" s="76"/>
      <c r="F156" s="440"/>
      <c r="G156" s="395"/>
      <c r="H156" s="676"/>
      <c r="I156" s="76"/>
      <c r="J156" s="440"/>
      <c r="K156" s="395"/>
      <c r="L156" s="676"/>
      <c r="M156" s="76"/>
      <c r="N156" s="440"/>
      <c r="O156" s="395"/>
      <c r="P156" s="676"/>
      <c r="Q156" s="76"/>
      <c r="R156" s="440"/>
      <c r="S156" s="395"/>
      <c r="T156" s="423" t="s">
        <v>153</v>
      </c>
      <c r="U156" s="13">
        <f>SUM(U153:U155)</f>
        <v>0</v>
      </c>
      <c r="V156" s="694" t="s">
        <v>153</v>
      </c>
      <c r="W156" s="156">
        <f>SUM(W153:W155)</f>
        <v>0</v>
      </c>
      <c r="X156" s="250"/>
      <c r="Y156" s="20">
        <f>Y153*Y154</f>
        <v>0</v>
      </c>
      <c r="Z156" s="250"/>
      <c r="AA156" s="158">
        <f>AA153*AA154</f>
        <v>0</v>
      </c>
      <c r="AB156" s="250"/>
      <c r="AC156" s="250"/>
      <c r="AD156" s="250"/>
      <c r="AE156" s="250"/>
      <c r="AF156" s="250"/>
      <c r="AG156" s="250"/>
      <c r="AH156" s="250"/>
      <c r="AI156" s="250"/>
      <c r="AJ156" s="250"/>
      <c r="AK156" s="250"/>
      <c r="AL156" s="250"/>
      <c r="AM156" s="250"/>
      <c r="AN156" s="250"/>
      <c r="AO156" s="250"/>
      <c r="AP156" s="250"/>
      <c r="AQ156" s="250"/>
      <c r="AR156" s="250"/>
      <c r="AS156" s="250"/>
      <c r="AT156" s="250"/>
      <c r="AU156" s="250"/>
      <c r="AV156" s="250"/>
      <c r="AW156" s="250"/>
      <c r="AX156" s="250"/>
      <c r="AY156" s="250"/>
      <c r="AZ156" s="250"/>
      <c r="BA156" s="250"/>
      <c r="BB156" s="250"/>
      <c r="BC156" s="250"/>
      <c r="BD156" s="250"/>
      <c r="BE156" s="250"/>
      <c r="BF156" s="250"/>
      <c r="BG156" s="250"/>
      <c r="BH156" s="250"/>
      <c r="BI156" s="250"/>
      <c r="BJ156" s="250"/>
      <c r="BK156" s="250"/>
      <c r="BL156" s="250"/>
      <c r="BM156" s="250"/>
      <c r="BN156" s="250"/>
      <c r="BO156" s="250"/>
      <c r="BP156" s="250"/>
      <c r="BQ156" s="250"/>
      <c r="BR156" s="250"/>
      <c r="BS156" s="250"/>
      <c r="BT156" s="250"/>
      <c r="BU156" s="250"/>
      <c r="BV156" s="250"/>
      <c r="BW156" s="250"/>
      <c r="BX156" s="250"/>
      <c r="BY156" s="250"/>
      <c r="BZ156" s="250"/>
      <c r="CA156" s="250"/>
      <c r="CB156" s="250"/>
      <c r="CC156" s="250"/>
      <c r="CD156" s="250"/>
      <c r="CE156" s="250"/>
      <c r="CF156" s="250"/>
      <c r="CG156" s="250"/>
      <c r="CH156" s="250"/>
      <c r="CI156" s="250"/>
      <c r="CJ156" s="250"/>
      <c r="CK156" s="250"/>
      <c r="CL156" s="250"/>
      <c r="CM156" s="250"/>
      <c r="CN156" s="250"/>
      <c r="CO156" s="250"/>
      <c r="CP156" s="250"/>
      <c r="CQ156" s="250"/>
      <c r="CR156" s="250"/>
      <c r="CS156" s="251"/>
      <c r="CT156" s="250"/>
      <c r="CU156" s="251"/>
      <c r="CV156" s="250"/>
      <c r="CW156" s="250"/>
      <c r="CX156" s="250"/>
      <c r="CY156" s="250"/>
      <c r="CZ156" s="250"/>
      <c r="DA156" s="250"/>
      <c r="DB156" s="250"/>
      <c r="DC156" s="250"/>
      <c r="DD156" s="250"/>
      <c r="DE156" s="250"/>
      <c r="DF156" s="250"/>
      <c r="DG156" s="250"/>
      <c r="DH156" s="250"/>
      <c r="DI156" s="250"/>
      <c r="DJ156" s="250"/>
      <c r="DK156" s="250"/>
      <c r="DL156" s="250"/>
      <c r="DM156" s="250"/>
      <c r="DN156" s="250"/>
      <c r="DO156" s="250"/>
      <c r="DP156" s="250"/>
      <c r="DQ156" s="250"/>
      <c r="DR156" s="250"/>
      <c r="DS156" s="250"/>
      <c r="DT156" s="250"/>
      <c r="DU156" s="250"/>
      <c r="DV156" s="250"/>
      <c r="DW156" s="250"/>
      <c r="DX156" s="250"/>
      <c r="DY156" s="250"/>
      <c r="DZ156" s="250"/>
      <c r="EA156" s="250"/>
      <c r="EB156" s="250"/>
      <c r="EC156" s="250"/>
      <c r="ED156" s="250"/>
      <c r="EE156" s="250"/>
      <c r="EF156" s="250"/>
      <c r="EG156" s="250"/>
      <c r="EH156" s="250"/>
      <c r="EI156" s="250"/>
      <c r="EJ156" s="250"/>
      <c r="EK156" s="250"/>
      <c r="EL156" s="250"/>
      <c r="EM156" s="250"/>
      <c r="EN156" s="250"/>
      <c r="EO156" s="250"/>
      <c r="EP156" s="250"/>
      <c r="EQ156" s="250"/>
      <c r="ER156" s="250"/>
      <c r="ES156" s="250"/>
      <c r="ET156" s="250"/>
      <c r="EU156" s="250"/>
      <c r="EV156" s="250"/>
      <c r="EW156" s="250"/>
      <c r="EX156" s="250"/>
      <c r="EY156" s="250"/>
      <c r="EZ156" s="250"/>
      <c r="FA156" s="250"/>
      <c r="FB156" s="250"/>
      <c r="FC156" s="250"/>
      <c r="FD156" s="250"/>
      <c r="FE156" s="250"/>
      <c r="FF156" s="250"/>
      <c r="FG156" s="250"/>
      <c r="FH156" s="250"/>
      <c r="FI156" s="250"/>
      <c r="FJ156" s="250"/>
      <c r="FK156" s="677"/>
      <c r="FL156" s="122"/>
      <c r="FM156" s="122"/>
      <c r="FN156" s="122"/>
      <c r="FO156" s="122"/>
      <c r="FP156" s="122"/>
      <c r="FQ156" s="122"/>
      <c r="FR156" s="122"/>
      <c r="FS156" s="122"/>
      <c r="FT156" s="122"/>
      <c r="FU156" s="122"/>
      <c r="FV156" s="122"/>
      <c r="FW156" s="122"/>
      <c r="FX156" s="122"/>
    </row>
    <row r="157" spans="1:244" s="3" customFormat="1" ht="18" hidden="1" customHeight="1" x14ac:dyDescent="0.25">
      <c r="A157" s="63"/>
      <c r="B157" s="420"/>
      <c r="C157" s="421"/>
      <c r="D157" s="553"/>
      <c r="E157" s="418"/>
      <c r="F157" s="422"/>
      <c r="G157" s="421"/>
      <c r="H157" s="553"/>
      <c r="I157" s="418"/>
      <c r="J157" s="422"/>
      <c r="K157" s="421"/>
      <c r="L157" s="553"/>
      <c r="M157" s="418"/>
      <c r="N157" s="422"/>
      <c r="O157" s="421"/>
      <c r="P157" s="553"/>
      <c r="Q157" s="418"/>
      <c r="R157" s="422"/>
      <c r="S157" s="421"/>
      <c r="T157" s="423"/>
      <c r="U157" s="423"/>
      <c r="V157" s="423"/>
      <c r="W157" s="61"/>
      <c r="X157" s="423"/>
      <c r="Y157" s="553"/>
      <c r="Z157" s="423"/>
      <c r="AA157" s="553"/>
      <c r="AB157" s="423"/>
      <c r="AC157" s="423"/>
      <c r="AD157" s="423"/>
      <c r="AE157" s="423"/>
      <c r="AF157" s="423"/>
      <c r="AG157" s="423"/>
      <c r="AH157" s="423"/>
      <c r="AI157" s="423"/>
      <c r="AJ157" s="423"/>
      <c r="AK157" s="423"/>
      <c r="AL157" s="423"/>
      <c r="AM157" s="423"/>
      <c r="AN157" s="423"/>
      <c r="AO157" s="423"/>
      <c r="AP157" s="423"/>
      <c r="AQ157" s="423"/>
      <c r="AR157" s="423"/>
      <c r="AS157" s="423"/>
      <c r="AT157" s="423"/>
      <c r="AU157" s="423"/>
      <c r="AV157" s="423"/>
      <c r="AW157" s="423"/>
      <c r="AX157" s="423"/>
      <c r="AY157" s="423"/>
      <c r="AZ157" s="423"/>
      <c r="BA157" s="423"/>
      <c r="BB157" s="423"/>
      <c r="BC157" s="423"/>
      <c r="BD157" s="423"/>
      <c r="BE157" s="423"/>
      <c r="BF157" s="423"/>
      <c r="BG157" s="423"/>
      <c r="BH157" s="423"/>
      <c r="BI157" s="423"/>
      <c r="BJ157" s="423"/>
      <c r="BK157" s="423"/>
      <c r="BL157" s="423"/>
      <c r="BM157" s="423"/>
      <c r="BN157" s="423"/>
      <c r="BO157" s="423"/>
      <c r="BP157" s="423"/>
      <c r="BQ157" s="423"/>
      <c r="BR157" s="423"/>
      <c r="BS157" s="423"/>
      <c r="BT157" s="423"/>
      <c r="BU157" s="423"/>
      <c r="BV157" s="423"/>
      <c r="BW157" s="423"/>
      <c r="BX157" s="423"/>
      <c r="BY157" s="423"/>
      <c r="BZ157" s="423"/>
      <c r="CA157" s="423"/>
      <c r="CB157" s="423"/>
      <c r="CC157" s="423"/>
      <c r="CD157" s="423"/>
      <c r="CE157" s="423"/>
      <c r="CF157" s="423"/>
      <c r="CG157" s="423"/>
      <c r="CH157" s="423"/>
      <c r="CI157" s="423"/>
      <c r="CJ157" s="423"/>
      <c r="CK157" s="423"/>
      <c r="CL157" s="423"/>
      <c r="CM157" s="423"/>
      <c r="CN157" s="423"/>
      <c r="CO157" s="423"/>
      <c r="CP157" s="423"/>
      <c r="CQ157" s="423"/>
      <c r="CR157" s="423"/>
      <c r="CS157" s="418"/>
      <c r="CT157" s="423"/>
      <c r="CU157" s="419"/>
      <c r="CV157" s="423"/>
      <c r="CW157" s="423"/>
      <c r="CX157" s="423"/>
      <c r="CY157" s="423"/>
      <c r="CZ157" s="423"/>
      <c r="DA157" s="423"/>
      <c r="DB157" s="423"/>
      <c r="DC157" s="423"/>
      <c r="DD157" s="423"/>
      <c r="DE157" s="423"/>
      <c r="DF157" s="423"/>
      <c r="DG157" s="423"/>
      <c r="DH157" s="423"/>
      <c r="DI157" s="423"/>
      <c r="DJ157" s="423"/>
      <c r="DK157" s="423"/>
      <c r="DL157" s="423"/>
      <c r="DM157" s="423"/>
      <c r="DN157" s="423"/>
      <c r="DO157" s="423"/>
      <c r="DP157" s="423"/>
      <c r="DQ157" s="423"/>
      <c r="DR157" s="423"/>
      <c r="DS157" s="423"/>
      <c r="DT157" s="423"/>
      <c r="DU157" s="423"/>
      <c r="DV157" s="423"/>
      <c r="DW157" s="423"/>
      <c r="DX157" s="423"/>
      <c r="DY157" s="423"/>
      <c r="DZ157" s="423"/>
      <c r="EA157" s="423"/>
      <c r="EB157" s="423"/>
      <c r="EC157" s="423"/>
      <c r="ED157" s="423"/>
      <c r="EE157" s="423"/>
      <c r="EF157" s="423"/>
      <c r="EG157" s="423"/>
      <c r="EH157" s="423"/>
      <c r="EI157" s="423"/>
      <c r="EJ157" s="423"/>
      <c r="EK157" s="423"/>
      <c r="EL157" s="423"/>
      <c r="EM157" s="423"/>
      <c r="EN157" s="423"/>
      <c r="EO157" s="423"/>
      <c r="EP157" s="423"/>
      <c r="EQ157" s="423"/>
      <c r="ER157" s="423"/>
      <c r="ES157" s="423"/>
      <c r="ET157" s="423"/>
      <c r="EU157" s="423"/>
      <c r="EV157" s="423"/>
      <c r="EW157" s="423"/>
      <c r="EX157" s="423"/>
      <c r="EY157" s="423"/>
      <c r="EZ157" s="423"/>
      <c r="FA157" s="423"/>
      <c r="FB157" s="423"/>
      <c r="FC157" s="423"/>
      <c r="FD157" s="423"/>
      <c r="FE157" s="423"/>
      <c r="FF157" s="423"/>
      <c r="FG157" s="423"/>
      <c r="FH157" s="423"/>
      <c r="FI157" s="423"/>
      <c r="FJ157" s="423"/>
      <c r="FK157" s="423"/>
      <c r="FL157" s="122"/>
      <c r="FM157" s="122"/>
      <c r="FN157" s="122"/>
      <c r="FO157" s="122"/>
      <c r="FP157" s="122"/>
      <c r="FQ157" s="122"/>
      <c r="FR157" s="122"/>
      <c r="FS157" s="122"/>
      <c r="FT157" s="122"/>
      <c r="FU157" s="122"/>
      <c r="FV157" s="122"/>
      <c r="FW157" s="122"/>
      <c r="FX157" s="122"/>
    </row>
    <row r="158" spans="1:244" s="3" customFormat="1" ht="18" hidden="1" customHeight="1" x14ac:dyDescent="0.25">
      <c r="A158" s="386" t="s">
        <v>135</v>
      </c>
      <c r="B158" s="337"/>
      <c r="C158" s="338"/>
      <c r="D158" s="687"/>
      <c r="E158" s="688"/>
      <c r="F158" s="441"/>
      <c r="G158" s="338"/>
      <c r="H158" s="687"/>
      <c r="I158" s="688"/>
      <c r="J158" s="441"/>
      <c r="K158" s="338"/>
      <c r="L158" s="687"/>
      <c r="M158" s="688"/>
      <c r="N158" s="441"/>
      <c r="O158" s="338"/>
      <c r="P158" s="687"/>
      <c r="Q158" s="688"/>
      <c r="R158" s="441"/>
      <c r="S158" s="338"/>
      <c r="T158" s="689"/>
      <c r="U158" s="689"/>
      <c r="V158" s="689"/>
      <c r="W158" s="106"/>
      <c r="X158" s="689"/>
      <c r="Y158" s="9">
        <f>Y153</f>
        <v>0</v>
      </c>
      <c r="Z158" s="689"/>
      <c r="AA158" s="155">
        <f>AA153</f>
        <v>0</v>
      </c>
      <c r="AB158" s="689"/>
      <c r="AC158" s="689"/>
      <c r="AD158" s="689"/>
      <c r="AE158" s="689"/>
      <c r="AF158" s="689"/>
      <c r="AG158" s="689"/>
      <c r="AH158" s="689"/>
      <c r="AI158" s="689"/>
      <c r="AJ158" s="689"/>
      <c r="AK158" s="689"/>
      <c r="AL158" s="689"/>
      <c r="AM158" s="689"/>
      <c r="AN158" s="689"/>
      <c r="AO158" s="689"/>
      <c r="AP158" s="689"/>
      <c r="AQ158" s="689"/>
      <c r="AR158" s="689"/>
      <c r="AS158" s="689"/>
      <c r="AT158" s="689"/>
      <c r="AU158" s="689"/>
      <c r="AV158" s="689"/>
      <c r="AW158" s="689"/>
      <c r="AX158" s="689"/>
      <c r="AY158" s="689"/>
      <c r="AZ158" s="689"/>
      <c r="BA158" s="689"/>
      <c r="BB158" s="689"/>
      <c r="BC158" s="689"/>
      <c r="BD158" s="689"/>
      <c r="BE158" s="689"/>
      <c r="BF158" s="689"/>
      <c r="BG158" s="689"/>
      <c r="BH158" s="689"/>
      <c r="BI158" s="689"/>
      <c r="BJ158" s="689"/>
      <c r="BK158" s="689"/>
      <c r="BL158" s="689"/>
      <c r="BM158" s="689"/>
      <c r="BN158" s="689"/>
      <c r="BO158" s="689"/>
      <c r="BP158" s="689"/>
      <c r="BQ158" s="689"/>
      <c r="BR158" s="689"/>
      <c r="BS158" s="689"/>
      <c r="BT158" s="689"/>
      <c r="BU158" s="689"/>
      <c r="BV158" s="689"/>
      <c r="BW158" s="689"/>
      <c r="BX158" s="689"/>
      <c r="BY158" s="689"/>
      <c r="BZ158" s="689"/>
      <c r="CA158" s="689"/>
      <c r="CB158" s="689"/>
      <c r="CC158" s="689"/>
      <c r="CD158" s="689"/>
      <c r="CE158" s="689"/>
      <c r="CF158" s="689"/>
      <c r="CG158" s="689"/>
      <c r="CH158" s="689"/>
      <c r="CI158" s="689"/>
      <c r="CJ158" s="689"/>
      <c r="CK158" s="689"/>
      <c r="CL158" s="689"/>
      <c r="CM158" s="689"/>
      <c r="CN158" s="689"/>
      <c r="CO158" s="689"/>
      <c r="CP158" s="689"/>
      <c r="CQ158" s="689"/>
      <c r="CR158" s="689"/>
      <c r="CS158" s="9">
        <f>CS153</f>
        <v>0</v>
      </c>
      <c r="CT158" s="125"/>
      <c r="CU158" s="192">
        <f>CU153</f>
        <v>0</v>
      </c>
      <c r="CV158" s="689"/>
      <c r="CW158" s="689"/>
      <c r="CX158" s="689"/>
      <c r="CY158" s="689"/>
      <c r="CZ158" s="689"/>
      <c r="DA158" s="689"/>
      <c r="DB158" s="689"/>
      <c r="DC158" s="689"/>
      <c r="DD158" s="689"/>
      <c r="DE158" s="689"/>
      <c r="DF158" s="689"/>
      <c r="DG158" s="689"/>
      <c r="DH158" s="689"/>
      <c r="DI158" s="689"/>
      <c r="DJ158" s="689"/>
      <c r="DK158" s="689"/>
      <c r="DL158" s="689"/>
      <c r="DM158" s="689"/>
      <c r="DN158" s="689"/>
      <c r="DO158" s="689"/>
      <c r="DP158" s="689"/>
      <c r="DQ158" s="689"/>
      <c r="DR158" s="689"/>
      <c r="DS158" s="689"/>
      <c r="DT158" s="689"/>
      <c r="DU158" s="689"/>
      <c r="DV158" s="689"/>
      <c r="DW158" s="689"/>
      <c r="DX158" s="689"/>
      <c r="DY158" s="689"/>
      <c r="DZ158" s="689"/>
      <c r="EA158" s="689"/>
      <c r="EB158" s="689"/>
      <c r="EC158" s="689"/>
      <c r="ED158" s="689"/>
      <c r="EE158" s="689"/>
      <c r="EF158" s="689"/>
      <c r="EG158" s="689"/>
      <c r="EH158" s="689"/>
      <c r="EI158" s="689"/>
      <c r="EJ158" s="689"/>
      <c r="EK158" s="689"/>
      <c r="EL158" s="689"/>
      <c r="EM158" s="689"/>
      <c r="EN158" s="689"/>
      <c r="EO158" s="689"/>
      <c r="EP158" s="689"/>
      <c r="EQ158" s="689"/>
      <c r="ER158" s="689"/>
      <c r="ES158" s="689"/>
      <c r="ET158" s="689"/>
      <c r="EU158" s="689"/>
      <c r="EV158" s="689"/>
      <c r="EW158" s="689"/>
      <c r="EX158" s="689"/>
      <c r="EY158" s="689"/>
      <c r="EZ158" s="689"/>
      <c r="FA158" s="689"/>
      <c r="FB158" s="689"/>
      <c r="FC158" s="689"/>
      <c r="FD158" s="689"/>
      <c r="FE158" s="689"/>
      <c r="FF158" s="689"/>
      <c r="FG158" s="689"/>
      <c r="FH158" s="689"/>
      <c r="FI158" s="689"/>
      <c r="FJ158" s="689"/>
      <c r="FK158" s="312"/>
      <c r="FL158" s="122"/>
      <c r="FM158" s="122"/>
      <c r="FN158" s="122"/>
      <c r="FO158" s="122"/>
      <c r="FP158" s="122"/>
      <c r="FQ158" s="122"/>
      <c r="FR158" s="122"/>
      <c r="FS158" s="122"/>
      <c r="FT158" s="122"/>
      <c r="FU158" s="122"/>
      <c r="FV158" s="122"/>
      <c r="FW158" s="122"/>
      <c r="FX158" s="122"/>
    </row>
    <row r="159" spans="1:244" s="3" customFormat="1" ht="18" hidden="1" customHeight="1" x14ac:dyDescent="0.25">
      <c r="A159" s="387"/>
      <c r="B159" s="313"/>
      <c r="C159" s="314"/>
      <c r="D159" s="598"/>
      <c r="E159" s="25"/>
      <c r="F159" s="313"/>
      <c r="G159" s="314"/>
      <c r="H159" s="598"/>
      <c r="I159" s="25"/>
      <c r="J159" s="313"/>
      <c r="K159" s="314"/>
      <c r="L159" s="598"/>
      <c r="M159" s="25"/>
      <c r="N159" s="313"/>
      <c r="O159" s="314"/>
      <c r="P159" s="598"/>
      <c r="Q159" s="25"/>
      <c r="R159" s="313"/>
      <c r="S159" s="314"/>
      <c r="T159" s="122"/>
      <c r="U159" s="122"/>
      <c r="V159" s="122"/>
      <c r="W159" s="18"/>
      <c r="X159" s="122"/>
      <c r="Y159" s="64"/>
      <c r="Z159" s="122"/>
      <c r="AA159" s="64"/>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122"/>
      <c r="AZ159" s="122"/>
      <c r="BA159" s="122"/>
      <c r="BB159" s="122"/>
      <c r="BC159" s="122"/>
      <c r="BD159" s="122"/>
      <c r="BE159" s="122"/>
      <c r="BF159" s="122"/>
      <c r="BG159" s="122"/>
      <c r="BH159" s="122"/>
      <c r="BI159" s="122"/>
      <c r="BJ159" s="122"/>
      <c r="BK159" s="122"/>
      <c r="BL159" s="122"/>
      <c r="BM159" s="122"/>
      <c r="BN159" s="122"/>
      <c r="BO159" s="122"/>
      <c r="BP159" s="122"/>
      <c r="BQ159" s="122"/>
      <c r="BR159" s="122"/>
      <c r="BS159" s="122"/>
      <c r="BT159" s="122"/>
      <c r="BU159" s="122"/>
      <c r="BV159" s="122"/>
      <c r="BW159" s="122"/>
      <c r="BX159" s="122"/>
      <c r="BY159" s="122"/>
      <c r="BZ159" s="122"/>
      <c r="CA159" s="122"/>
      <c r="CB159" s="122"/>
      <c r="CC159" s="122"/>
      <c r="CD159" s="122"/>
      <c r="CE159" s="122"/>
      <c r="CF159" s="122"/>
      <c r="CG159" s="122"/>
      <c r="CH159" s="122"/>
      <c r="CI159" s="122"/>
      <c r="CJ159" s="122"/>
      <c r="CK159" s="122"/>
      <c r="CL159" s="122"/>
      <c r="CM159" s="122"/>
      <c r="CN159" s="122"/>
      <c r="CO159" s="122"/>
      <c r="CP159" s="122"/>
      <c r="CQ159" s="122"/>
      <c r="CR159" s="122"/>
      <c r="CS159" s="64"/>
      <c r="CT159" s="122"/>
      <c r="CU159" s="64"/>
      <c r="CV159" s="122"/>
      <c r="CW159" s="122"/>
      <c r="CX159" s="122"/>
      <c r="CY159" s="122"/>
      <c r="CZ159" s="122"/>
      <c r="DA159" s="122"/>
      <c r="DB159" s="122"/>
      <c r="DC159" s="122"/>
      <c r="DD159" s="122"/>
      <c r="DE159" s="122"/>
      <c r="DF159" s="122"/>
      <c r="DG159" s="122"/>
      <c r="DH159" s="122"/>
      <c r="DI159" s="122"/>
      <c r="DJ159" s="122"/>
      <c r="DK159" s="122"/>
      <c r="DL159" s="122"/>
      <c r="DM159" s="122"/>
      <c r="DN159" s="122"/>
      <c r="DO159" s="122"/>
      <c r="DP159" s="122"/>
      <c r="DQ159" s="122"/>
      <c r="DR159" s="122"/>
      <c r="DS159" s="122"/>
      <c r="DT159" s="122"/>
      <c r="DU159" s="122"/>
      <c r="DV159" s="122"/>
      <c r="DW159" s="122"/>
      <c r="DX159" s="122"/>
      <c r="DY159" s="122"/>
      <c r="DZ159" s="122"/>
      <c r="EA159" s="122"/>
      <c r="EB159" s="122"/>
      <c r="EC159" s="122"/>
      <c r="ED159" s="122"/>
      <c r="EE159" s="122"/>
      <c r="EF159" s="122"/>
      <c r="EG159" s="122"/>
      <c r="EH159" s="122"/>
      <c r="EI159" s="122"/>
      <c r="EJ159" s="122"/>
      <c r="EK159" s="122"/>
      <c r="EL159" s="122"/>
      <c r="EM159" s="122"/>
      <c r="EN159" s="122"/>
      <c r="EO159" s="122"/>
      <c r="EP159" s="122"/>
      <c r="EQ159" s="122"/>
      <c r="ER159" s="122"/>
      <c r="ES159" s="122"/>
      <c r="ET159" s="122"/>
      <c r="EU159" s="122"/>
      <c r="EV159" s="122"/>
      <c r="EW159" s="122"/>
      <c r="EX159" s="122"/>
      <c r="EY159" s="122"/>
      <c r="EZ159" s="122"/>
      <c r="FA159" s="122"/>
      <c r="FB159" s="122"/>
      <c r="FC159" s="122"/>
      <c r="FD159" s="122"/>
      <c r="FE159" s="122"/>
      <c r="FF159" s="122"/>
      <c r="FG159" s="122"/>
      <c r="FH159" s="122"/>
      <c r="FI159" s="122"/>
      <c r="FJ159" s="122"/>
      <c r="FK159" s="122"/>
      <c r="FL159" s="122"/>
      <c r="FM159" s="122"/>
      <c r="FN159" s="122"/>
      <c r="FO159" s="122"/>
      <c r="FP159" s="122"/>
      <c r="FQ159" s="122"/>
      <c r="FR159" s="122"/>
      <c r="FS159" s="122"/>
      <c r="FT159" s="122"/>
      <c r="FU159" s="122"/>
      <c r="FV159" s="122"/>
      <c r="FW159" s="122"/>
      <c r="FX159" s="122"/>
    </row>
    <row r="160" spans="1:244" s="3" customFormat="1" ht="18" hidden="1" customHeight="1" x14ac:dyDescent="0.25">
      <c r="A160" s="417" t="s">
        <v>159</v>
      </c>
      <c r="B160" s="133" t="s">
        <v>189</v>
      </c>
      <c r="C160" s="447">
        <v>2.74</v>
      </c>
      <c r="D160" s="12"/>
      <c r="E160" s="419"/>
      <c r="F160" s="695"/>
      <c r="G160" s="419"/>
      <c r="H160" s="12"/>
      <c r="I160" s="419"/>
      <c r="J160" s="12"/>
      <c r="K160" s="419"/>
      <c r="L160" s="12"/>
      <c r="M160" s="419"/>
      <c r="N160" s="12"/>
      <c r="O160" s="419"/>
      <c r="P160" s="423"/>
      <c r="Q160" s="61"/>
      <c r="R160" s="65"/>
      <c r="S160" s="61"/>
      <c r="U160" s="419"/>
      <c r="V160" s="122"/>
      <c r="W160" s="18"/>
      <c r="X160" s="122"/>
      <c r="Y160" s="18"/>
      <c r="Z160" s="122"/>
      <c r="AA160" s="18"/>
      <c r="AC160" s="419"/>
      <c r="AD160" s="423"/>
      <c r="AE160" s="419"/>
      <c r="AG160" s="18"/>
      <c r="AK160" s="18"/>
      <c r="AO160" s="18"/>
      <c r="AR160" s="122"/>
      <c r="AS160" s="18"/>
      <c r="AT160" s="122"/>
      <c r="AU160" s="18"/>
      <c r="AV160" s="122"/>
      <c r="AW160" s="10"/>
      <c r="AX160" s="122"/>
      <c r="AY160" s="18"/>
      <c r="AZ160" s="122"/>
      <c r="BA160" s="18"/>
      <c r="BB160" s="122"/>
      <c r="BC160" s="18"/>
      <c r="BE160" s="45"/>
      <c r="BG160" s="18"/>
      <c r="BI160" s="18"/>
      <c r="BK160" s="18"/>
      <c r="BM160" s="18"/>
      <c r="BN160" s="18"/>
      <c r="BO160" s="18"/>
      <c r="BQ160" s="18"/>
      <c r="BR160" s="18"/>
      <c r="BS160" s="18"/>
      <c r="BU160" s="18"/>
      <c r="BW160" s="18"/>
    </row>
    <row r="161" spans="1:167" s="3" customFormat="1" ht="18" hidden="1" customHeight="1" x14ac:dyDescent="0.25">
      <c r="A161" s="143" t="s">
        <v>27</v>
      </c>
      <c r="B161" s="80"/>
      <c r="C161" s="112"/>
      <c r="D161" s="671"/>
      <c r="E161" s="79"/>
      <c r="F161" s="82"/>
      <c r="G161" s="82"/>
      <c r="H161" s="671"/>
      <c r="I161" s="79"/>
      <c r="J161" s="82"/>
      <c r="K161" s="82"/>
      <c r="L161" s="671"/>
      <c r="M161" s="79"/>
      <c r="N161" s="82"/>
      <c r="O161" s="82"/>
      <c r="P161" s="248"/>
      <c r="Q161" s="696"/>
      <c r="R161" s="696"/>
      <c r="S161" s="696"/>
      <c r="T161" s="319"/>
      <c r="U161" s="396"/>
      <c r="V161" s="319"/>
      <c r="W161" s="319"/>
      <c r="X161" s="319"/>
      <c r="Y161" s="436"/>
      <c r="Z161" s="319"/>
      <c r="AA161" s="153"/>
      <c r="AB161" s="319"/>
      <c r="AC161" s="396"/>
      <c r="AD161" s="248"/>
      <c r="AE161" s="342"/>
      <c r="AF161" s="105"/>
      <c r="AG161" s="105"/>
      <c r="AH161" s="105"/>
      <c r="AI161" s="105"/>
      <c r="AJ161" s="105"/>
      <c r="AK161" s="105"/>
      <c r="AL161" s="105"/>
      <c r="AM161" s="105"/>
      <c r="AN161" s="105"/>
      <c r="AO161" s="105"/>
      <c r="AP161" s="105"/>
      <c r="AQ161" s="105"/>
      <c r="AR161" s="252"/>
      <c r="AS161" s="105"/>
      <c r="AT161" s="252"/>
      <c r="AU161" s="105"/>
      <c r="AV161" s="252"/>
      <c r="AW161" s="87"/>
      <c r="AX161" s="252"/>
      <c r="AY161" s="105"/>
      <c r="AZ161" s="252"/>
      <c r="BA161" s="105"/>
      <c r="BB161" s="252"/>
      <c r="BC161" s="105"/>
      <c r="BD161" s="105"/>
      <c r="BE161" s="388"/>
      <c r="BF161" s="105"/>
      <c r="BG161" s="105"/>
      <c r="BH161" s="105"/>
      <c r="BI161" s="105"/>
      <c r="BJ161" s="105"/>
      <c r="BK161" s="105"/>
      <c r="BL161" s="105"/>
      <c r="BM161" s="105"/>
      <c r="BN161" s="105"/>
      <c r="BO161" s="105"/>
      <c r="BP161" s="105"/>
      <c r="BQ161" s="105"/>
      <c r="BR161" s="105"/>
      <c r="BS161" s="105"/>
      <c r="BT161" s="105"/>
      <c r="BU161" s="105"/>
      <c r="BV161" s="105"/>
      <c r="BW161" s="105"/>
      <c r="BX161" s="105"/>
      <c r="BY161" s="105"/>
      <c r="BZ161" s="105"/>
      <c r="CA161" s="105"/>
      <c r="CB161" s="105"/>
      <c r="CC161" s="105"/>
      <c r="CD161" s="105"/>
      <c r="CE161" s="105"/>
      <c r="CF161" s="105"/>
      <c r="CG161" s="105"/>
      <c r="CH161" s="105"/>
      <c r="CI161" s="105"/>
      <c r="CJ161" s="105"/>
      <c r="CK161" s="105"/>
      <c r="CL161" s="105"/>
      <c r="CM161" s="105"/>
      <c r="CN161" s="105"/>
      <c r="CO161" s="105"/>
      <c r="CP161" s="105"/>
      <c r="CQ161" s="105"/>
      <c r="CR161" s="105"/>
      <c r="CS161" s="234">
        <f>E161+I161+M161+U161+Y161+AC161+Q161+AG161+AK161+AO161+AS161+AW161+BA161+BE161+BI161+BM161+BQ161+BU161+BY161+CC161+CG161+CK161+CO161</f>
        <v>0</v>
      </c>
      <c r="CT161" s="105"/>
      <c r="CU161" s="188">
        <f>G161+K161+O161+W161+AA161+AE161+S161+AI161+AM161+AQ161+AU161+AY161+BC161+BG161+BK161+BO161+BS161+BW161+CA161+CE161+CI161+CM161+CQ161</f>
        <v>0</v>
      </c>
      <c r="CV161" s="105"/>
      <c r="CW161" s="105"/>
      <c r="CX161" s="105"/>
      <c r="CY161" s="105"/>
      <c r="CZ161" s="105"/>
      <c r="DA161" s="105"/>
      <c r="DB161" s="105"/>
      <c r="DC161" s="105"/>
      <c r="DD161" s="105"/>
      <c r="DE161" s="105"/>
      <c r="DF161" s="105"/>
      <c r="DG161" s="105"/>
      <c r="DH161" s="105"/>
      <c r="DI161" s="105"/>
      <c r="DJ161" s="105"/>
      <c r="DK161" s="105"/>
      <c r="DL161" s="105"/>
      <c r="DM161" s="105"/>
      <c r="DN161" s="105"/>
      <c r="DO161" s="105"/>
      <c r="DP161" s="105"/>
      <c r="DQ161" s="105"/>
      <c r="DR161" s="105"/>
      <c r="DS161" s="105"/>
      <c r="DT161" s="105"/>
      <c r="DU161" s="105"/>
      <c r="DV161" s="105"/>
      <c r="DW161" s="105"/>
      <c r="DX161" s="105"/>
      <c r="DY161" s="105"/>
      <c r="DZ161" s="105"/>
      <c r="EA161" s="105"/>
      <c r="EB161" s="105"/>
      <c r="EC161" s="105"/>
      <c r="ED161" s="105"/>
      <c r="EE161" s="105"/>
      <c r="EF161" s="105"/>
      <c r="EG161" s="105"/>
      <c r="EH161" s="105"/>
      <c r="EI161" s="105"/>
      <c r="EJ161" s="105"/>
      <c r="EK161" s="105"/>
      <c r="EL161" s="105"/>
      <c r="EM161" s="105"/>
      <c r="EN161" s="105"/>
      <c r="EO161" s="105"/>
      <c r="EP161" s="105"/>
      <c r="EQ161" s="105"/>
      <c r="ER161" s="105"/>
      <c r="ES161" s="105"/>
      <c r="ET161" s="105"/>
      <c r="EU161" s="105"/>
      <c r="EV161" s="105"/>
      <c r="EW161" s="105"/>
      <c r="EX161" s="105"/>
      <c r="EY161" s="105"/>
      <c r="EZ161" s="105"/>
      <c r="FA161" s="105"/>
      <c r="FB161" s="105"/>
      <c r="FC161" s="105"/>
      <c r="FD161" s="105"/>
      <c r="FE161" s="105"/>
      <c r="FF161" s="105"/>
      <c r="FG161" s="105"/>
      <c r="FH161" s="105"/>
      <c r="FI161" s="105"/>
      <c r="FJ161" s="105"/>
      <c r="FK161" s="612"/>
    </row>
    <row r="162" spans="1:167" s="3" customFormat="1" ht="18" hidden="1" customHeight="1" x14ac:dyDescent="0.25">
      <c r="A162" s="7" t="s">
        <v>154</v>
      </c>
      <c r="B162" s="80"/>
      <c r="C162" s="112"/>
      <c r="D162" s="671"/>
      <c r="E162" s="79"/>
      <c r="F162" s="82"/>
      <c r="G162" s="82"/>
      <c r="H162" s="671"/>
      <c r="I162" s="79"/>
      <c r="J162" s="82"/>
      <c r="K162" s="82"/>
      <c r="L162" s="671"/>
      <c r="M162" s="79"/>
      <c r="N162" s="82"/>
      <c r="O162" s="82"/>
      <c r="P162" s="248"/>
      <c r="Q162" s="79"/>
      <c r="R162" s="82"/>
      <c r="S162" s="79"/>
      <c r="T162" s="79"/>
      <c r="U162" s="82"/>
      <c r="V162" s="79"/>
      <c r="W162" s="79"/>
      <c r="X162" s="79"/>
      <c r="Y162" s="5">
        <f>Y163*60</f>
        <v>0</v>
      </c>
      <c r="Z162" s="79"/>
      <c r="AA162" s="153">
        <f>AA163*60</f>
        <v>0</v>
      </c>
      <c r="AB162" s="79"/>
      <c r="AC162" s="82"/>
      <c r="AD162" s="82"/>
      <c r="AE162" s="82"/>
      <c r="AF162" s="82"/>
      <c r="AG162" s="82"/>
      <c r="AH162" s="82"/>
      <c r="AI162" s="82"/>
      <c r="AJ162" s="82"/>
      <c r="AK162" s="82"/>
      <c r="AL162" s="82"/>
      <c r="AM162" s="82"/>
      <c r="AN162" s="82"/>
      <c r="AO162" s="82"/>
      <c r="AP162" s="82"/>
      <c r="AQ162" s="82"/>
      <c r="AR162" s="248"/>
      <c r="AS162" s="82"/>
      <c r="AT162" s="248"/>
      <c r="AU162" s="82"/>
      <c r="AV162" s="248"/>
      <c r="AW162" s="74"/>
      <c r="AX162" s="248"/>
      <c r="AY162" s="82"/>
      <c r="AZ162" s="248"/>
      <c r="BA162" s="82"/>
      <c r="BB162" s="248"/>
      <c r="BC162" s="82"/>
      <c r="BD162" s="82"/>
      <c r="BE162" s="389"/>
      <c r="BF162" s="82"/>
      <c r="BG162" s="82"/>
      <c r="BH162" s="82"/>
      <c r="BI162" s="82"/>
      <c r="BJ162" s="82"/>
      <c r="BK162" s="82"/>
      <c r="BL162" s="82"/>
      <c r="BM162" s="82"/>
      <c r="BN162" s="82"/>
      <c r="BO162" s="82"/>
      <c r="BP162" s="82"/>
      <c r="BQ162" s="82"/>
      <c r="BR162" s="82"/>
      <c r="BS162" s="82"/>
      <c r="BT162" s="82"/>
      <c r="BU162" s="82"/>
      <c r="BV162" s="82"/>
      <c r="BW162" s="82"/>
      <c r="BX162" s="82"/>
      <c r="BY162" s="82"/>
      <c r="BZ162" s="82"/>
      <c r="CA162" s="82"/>
      <c r="CB162" s="82"/>
      <c r="CC162" s="82"/>
      <c r="CD162" s="82"/>
      <c r="CE162" s="82"/>
      <c r="CF162" s="82"/>
      <c r="CG162" s="82"/>
      <c r="CH162" s="82"/>
      <c r="CI162" s="82"/>
      <c r="CJ162" s="82"/>
      <c r="CK162" s="82"/>
      <c r="CL162" s="82"/>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613"/>
    </row>
    <row r="163" spans="1:167" s="3" customFormat="1" ht="18" hidden="1" customHeight="1" x14ac:dyDescent="0.25">
      <c r="A163" s="7" t="s">
        <v>155</v>
      </c>
      <c r="B163" s="80"/>
      <c r="C163" s="112"/>
      <c r="D163" s="671"/>
      <c r="E163" s="79"/>
      <c r="F163" s="82"/>
      <c r="G163" s="82"/>
      <c r="H163" s="671"/>
      <c r="I163" s="79"/>
      <c r="J163" s="82"/>
      <c r="K163" s="82"/>
      <c r="L163" s="671"/>
      <c r="M163" s="79"/>
      <c r="N163" s="82"/>
      <c r="O163" s="82"/>
      <c r="P163" s="248"/>
      <c r="Q163" s="79"/>
      <c r="R163" s="82"/>
      <c r="S163" s="79"/>
      <c r="T163" s="79"/>
      <c r="U163" s="82"/>
      <c r="V163" s="79"/>
      <c r="W163" s="79"/>
      <c r="X163" s="79"/>
      <c r="Y163" s="5">
        <f>IF(ISERR(((((Y161*$C$132)/(SUM(Y127*$C$126+Y133*$C$132+Y139*$C$138+Y145*$C$144+Y153*$C$132+Y161*$C$132))))*Y100)/(Y161*60)),0,((((Y161*$C$132)/(SUM(Y127*$C$126+Y133*$C$132+Y139*$C$138+Y145*$C$144+Y153*$C$132+Y161*$C$132))))*Y100)/(Y161*60))</f>
        <v>0</v>
      </c>
      <c r="Z163" s="79"/>
      <c r="AA163" s="153">
        <f>IF(ISERR(((((AA161*$C$132)/(SUM(AA127*$C$126+AA133*$C$132+AA139*$C$138+AA145*$C$144+AA153*$C$132+AA161*$C$132))))*AA100)/(AA161*60)),0,((((AA161*$C$132)/(SUM(AA127*$C$126+AA133*$C$132+AA139*$C$138+AA145*$C$144+AA153*$C$132+AA161*$C$132))))*AA100)/(AA161*60))</f>
        <v>0</v>
      </c>
      <c r="AB163" s="79"/>
      <c r="AC163" s="82"/>
      <c r="AD163" s="82"/>
      <c r="AE163" s="82"/>
      <c r="AF163" s="82"/>
      <c r="AG163" s="82"/>
      <c r="AH163" s="82"/>
      <c r="AI163" s="82"/>
      <c r="AJ163" s="82"/>
      <c r="AK163" s="82"/>
      <c r="AL163" s="82"/>
      <c r="AM163" s="82"/>
      <c r="AN163" s="82"/>
      <c r="AO163" s="82"/>
      <c r="AP163" s="82"/>
      <c r="AQ163" s="82"/>
      <c r="AR163" s="248"/>
      <c r="AS163" s="82"/>
      <c r="AT163" s="248"/>
      <c r="AU163" s="82"/>
      <c r="AV163" s="248"/>
      <c r="AW163" s="74"/>
      <c r="AX163" s="248"/>
      <c r="AY163" s="82"/>
      <c r="AZ163" s="248"/>
      <c r="BA163" s="82"/>
      <c r="BB163" s="248"/>
      <c r="BC163" s="82"/>
      <c r="BD163" s="82"/>
      <c r="BE163" s="389"/>
      <c r="BF163" s="82"/>
      <c r="BG163" s="82"/>
      <c r="BH163" s="82"/>
      <c r="BI163" s="82"/>
      <c r="BJ163" s="82"/>
      <c r="BK163" s="82"/>
      <c r="BL163" s="82"/>
      <c r="BM163" s="82"/>
      <c r="BN163" s="82"/>
      <c r="BO163" s="82"/>
      <c r="BP163" s="82"/>
      <c r="BQ163" s="82"/>
      <c r="BR163" s="82"/>
      <c r="BS163" s="82"/>
      <c r="BT163" s="82"/>
      <c r="BU163" s="82"/>
      <c r="BV163" s="82"/>
      <c r="BW163" s="82"/>
      <c r="BX163" s="82"/>
      <c r="BY163" s="82"/>
      <c r="BZ163" s="82"/>
      <c r="CA163" s="82"/>
      <c r="CB163" s="82"/>
      <c r="CC163" s="82"/>
      <c r="CD163" s="82"/>
      <c r="CE163" s="82"/>
      <c r="CF163" s="82"/>
      <c r="CG163" s="82"/>
      <c r="CH163" s="82"/>
      <c r="CI163" s="82"/>
      <c r="CJ163" s="82"/>
      <c r="CK163" s="82"/>
      <c r="CL163" s="82"/>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613"/>
    </row>
    <row r="164" spans="1:167" s="3" customFormat="1" ht="18" hidden="1" customHeight="1" x14ac:dyDescent="0.25">
      <c r="A164" s="7" t="s">
        <v>5</v>
      </c>
      <c r="B164" s="99"/>
      <c r="C164" s="115"/>
      <c r="D164" s="676"/>
      <c r="E164" s="76"/>
      <c r="F164" s="83"/>
      <c r="G164" s="83"/>
      <c r="H164" s="676"/>
      <c r="I164" s="76"/>
      <c r="J164" s="83"/>
      <c r="K164" s="83"/>
      <c r="L164" s="676"/>
      <c r="M164" s="76"/>
      <c r="N164" s="83"/>
      <c r="O164" s="83"/>
      <c r="P164" s="250"/>
      <c r="Q164" s="251"/>
      <c r="R164" s="83"/>
      <c r="S164" s="251"/>
      <c r="T164" s="76"/>
      <c r="U164" s="82"/>
      <c r="V164" s="76"/>
      <c r="W164" s="76"/>
      <c r="X164" s="76"/>
      <c r="Y164" s="20">
        <f>Y161*Y162</f>
        <v>0</v>
      </c>
      <c r="Z164" s="76"/>
      <c r="AA164" s="158">
        <f>AA161*AA162</f>
        <v>0</v>
      </c>
      <c r="AB164" s="76"/>
      <c r="AC164" s="82"/>
      <c r="AD164" s="82"/>
      <c r="AE164" s="82"/>
      <c r="AF164" s="83"/>
      <c r="AG164" s="83"/>
      <c r="AH164" s="83"/>
      <c r="AI164" s="83"/>
      <c r="AJ164" s="83"/>
      <c r="AK164" s="83"/>
      <c r="AL164" s="83"/>
      <c r="AM164" s="83"/>
      <c r="AN164" s="83"/>
      <c r="AO164" s="83"/>
      <c r="AP164" s="83"/>
      <c r="AQ164" s="83"/>
      <c r="AR164" s="250"/>
      <c r="AS164" s="83"/>
      <c r="AT164" s="250"/>
      <c r="AU164" s="83"/>
      <c r="AV164" s="250"/>
      <c r="AW164" s="77"/>
      <c r="AX164" s="250"/>
      <c r="AY164" s="83"/>
      <c r="AZ164" s="250"/>
      <c r="BA164" s="83"/>
      <c r="BB164" s="250"/>
      <c r="BC164" s="83"/>
      <c r="BD164" s="83"/>
      <c r="BE164" s="390"/>
      <c r="BF164" s="83"/>
      <c r="BG164" s="83"/>
      <c r="BH164" s="83"/>
      <c r="BI164" s="83"/>
      <c r="BJ164" s="83"/>
      <c r="BK164" s="83"/>
      <c r="BL164" s="83"/>
      <c r="BM164" s="83"/>
      <c r="BN164" s="83"/>
      <c r="BO164" s="83"/>
      <c r="BP164" s="83"/>
      <c r="BQ164" s="83"/>
      <c r="BR164" s="83"/>
      <c r="BS164" s="83"/>
      <c r="BT164" s="83"/>
      <c r="BU164" s="83"/>
      <c r="BV164" s="83"/>
      <c r="BW164" s="83"/>
      <c r="BX164" s="83"/>
      <c r="BY164" s="83"/>
      <c r="BZ164" s="83"/>
      <c r="CA164" s="83"/>
      <c r="CB164" s="83"/>
      <c r="CC164" s="83"/>
      <c r="CD164" s="83"/>
      <c r="CE164" s="83"/>
      <c r="CF164" s="83"/>
      <c r="CG164" s="83"/>
      <c r="CH164" s="83"/>
      <c r="CI164" s="83"/>
      <c r="CJ164" s="83"/>
      <c r="CK164" s="83"/>
      <c r="CL164" s="83"/>
      <c r="CM164" s="83"/>
      <c r="CN164" s="83"/>
      <c r="CO164" s="83"/>
      <c r="CP164" s="83"/>
      <c r="CQ164" s="83"/>
      <c r="CR164" s="83"/>
      <c r="CS164" s="82"/>
      <c r="CT164" s="82"/>
      <c r="CU164" s="82"/>
      <c r="CV164" s="83"/>
      <c r="CW164" s="83"/>
      <c r="CX164" s="83"/>
      <c r="CY164" s="83"/>
      <c r="CZ164" s="83"/>
      <c r="DA164" s="83"/>
      <c r="DB164" s="83"/>
      <c r="DC164" s="83"/>
      <c r="DD164" s="83"/>
      <c r="DE164" s="83"/>
      <c r="DF164" s="83"/>
      <c r="DG164" s="83"/>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3"/>
      <c r="EW164" s="83"/>
      <c r="EX164" s="83"/>
      <c r="EY164" s="83"/>
      <c r="EZ164" s="82"/>
      <c r="FA164" s="82"/>
      <c r="FB164" s="82"/>
      <c r="FC164" s="82"/>
      <c r="FD164" s="82"/>
      <c r="FE164" s="82"/>
      <c r="FF164" s="82"/>
      <c r="FG164" s="82"/>
      <c r="FH164" s="82"/>
      <c r="FI164" s="83"/>
      <c r="FJ164" s="83"/>
      <c r="FK164" s="697"/>
    </row>
    <row r="165" spans="1:167" s="3" customFormat="1" ht="18" hidden="1" customHeight="1" x14ac:dyDescent="0.25">
      <c r="A165" s="391"/>
      <c r="B165" s="639"/>
      <c r="C165" s="640"/>
      <c r="D165" s="685"/>
      <c r="E165" s="34"/>
      <c r="F165" s="35"/>
      <c r="G165" s="35"/>
      <c r="H165" s="685"/>
      <c r="I165" s="34"/>
      <c r="J165" s="35"/>
      <c r="K165" s="397"/>
      <c r="L165" s="685"/>
      <c r="M165" s="34"/>
      <c r="N165" s="35"/>
      <c r="O165" s="35"/>
      <c r="P165" s="124"/>
      <c r="Q165" s="39"/>
      <c r="R165" s="397"/>
      <c r="S165" s="39"/>
      <c r="U165" s="397"/>
      <c r="V165" s="122"/>
      <c r="W165" s="18"/>
      <c r="X165" s="122"/>
      <c r="Y165" s="18"/>
      <c r="Z165" s="122"/>
      <c r="AA165" s="18"/>
      <c r="AC165" s="397"/>
      <c r="AD165" s="686"/>
      <c r="AE165" s="397"/>
      <c r="AF165" s="397"/>
      <c r="AG165" s="397"/>
      <c r="AH165" s="397"/>
      <c r="AI165" s="397"/>
      <c r="AJ165" s="397"/>
      <c r="AK165" s="397"/>
      <c r="AL165" s="397"/>
      <c r="AM165" s="397"/>
      <c r="AN165" s="397"/>
      <c r="AO165" s="397"/>
      <c r="AP165" s="397"/>
      <c r="AQ165" s="397"/>
      <c r="AR165" s="686"/>
      <c r="AS165" s="397"/>
      <c r="AT165" s="686"/>
      <c r="AU165" s="397"/>
      <c r="AV165" s="686"/>
      <c r="AW165" s="38"/>
      <c r="AX165" s="686"/>
      <c r="AY165" s="397"/>
      <c r="AZ165" s="686"/>
      <c r="BA165" s="397"/>
      <c r="BB165" s="686"/>
      <c r="BC165" s="397"/>
      <c r="BD165" s="397"/>
      <c r="BE165" s="398"/>
      <c r="BF165" s="397"/>
      <c r="BG165" s="397"/>
      <c r="BH165" s="397"/>
      <c r="BI165" s="397"/>
      <c r="BJ165" s="397"/>
      <c r="BK165" s="397"/>
      <c r="BL165" s="397"/>
      <c r="BM165" s="397"/>
      <c r="BN165" s="397"/>
      <c r="BO165" s="397"/>
      <c r="BP165" s="397"/>
      <c r="BQ165" s="397"/>
      <c r="BR165" s="397"/>
      <c r="BS165" s="397"/>
      <c r="BT165" s="397"/>
      <c r="BU165" s="397"/>
      <c r="BV165" s="397"/>
      <c r="BW165" s="397"/>
      <c r="BX165" s="397"/>
      <c r="BY165" s="397"/>
      <c r="BZ165" s="397"/>
      <c r="CA165" s="397"/>
      <c r="CB165" s="397"/>
      <c r="CC165" s="397"/>
      <c r="CD165" s="397"/>
      <c r="CE165" s="397"/>
      <c r="CF165" s="397"/>
      <c r="CG165" s="397"/>
      <c r="CH165" s="397"/>
      <c r="CI165" s="397"/>
      <c r="CJ165" s="397"/>
      <c r="CK165" s="397"/>
      <c r="CL165" s="397"/>
      <c r="CM165" s="397"/>
      <c r="CN165" s="397"/>
      <c r="CO165" s="397"/>
      <c r="CP165" s="397"/>
      <c r="CQ165" s="397"/>
      <c r="CR165" s="397"/>
      <c r="CS165" s="397"/>
      <c r="CT165" s="397"/>
      <c r="CU165" s="397"/>
      <c r="CV165" s="397"/>
      <c r="CW165" s="397"/>
      <c r="CX165" s="397"/>
      <c r="CY165" s="397"/>
      <c r="CZ165" s="397"/>
      <c r="DA165" s="397"/>
      <c r="DB165" s="397"/>
      <c r="DC165" s="397"/>
      <c r="DD165" s="397"/>
      <c r="DE165" s="397"/>
      <c r="DF165" s="397"/>
      <c r="DG165" s="397"/>
      <c r="DH165" s="397"/>
      <c r="DI165" s="397"/>
      <c r="DJ165" s="397"/>
      <c r="DK165" s="397"/>
      <c r="DL165" s="397"/>
      <c r="DM165" s="397"/>
      <c r="DN165" s="397"/>
      <c r="DO165" s="397"/>
      <c r="DP165" s="397"/>
      <c r="DQ165" s="397"/>
      <c r="DR165" s="397"/>
      <c r="DS165" s="397"/>
      <c r="DT165" s="397"/>
      <c r="DU165" s="397"/>
      <c r="DV165" s="397"/>
      <c r="DW165" s="397"/>
      <c r="DX165" s="397"/>
      <c r="DY165" s="397"/>
      <c r="DZ165" s="397"/>
      <c r="EA165" s="397"/>
      <c r="EB165" s="397"/>
      <c r="EC165" s="397"/>
      <c r="ED165" s="397"/>
      <c r="EE165" s="397"/>
      <c r="EF165" s="397"/>
      <c r="EG165" s="397"/>
      <c r="EH165" s="397"/>
      <c r="EI165" s="397"/>
      <c r="EJ165" s="397"/>
      <c r="EK165" s="397"/>
      <c r="EL165" s="397"/>
      <c r="EM165" s="397"/>
      <c r="EN165" s="397"/>
      <c r="EO165" s="397"/>
      <c r="EP165" s="397"/>
      <c r="EQ165" s="397"/>
      <c r="ER165" s="397"/>
      <c r="ES165" s="397"/>
      <c r="ET165" s="397"/>
      <c r="EU165" s="397"/>
      <c r="EV165" s="397"/>
      <c r="EW165" s="397"/>
      <c r="EX165" s="397"/>
      <c r="EY165" s="397"/>
      <c r="EZ165" s="397"/>
      <c r="FA165" s="397"/>
      <c r="FB165" s="397"/>
      <c r="FC165" s="397"/>
      <c r="FD165" s="397"/>
      <c r="FE165" s="397"/>
      <c r="FF165" s="397"/>
      <c r="FG165" s="397"/>
      <c r="FH165" s="397"/>
      <c r="FI165" s="397"/>
      <c r="FJ165" s="397"/>
      <c r="FK165" s="24"/>
    </row>
    <row r="166" spans="1:167" s="3" customFormat="1" ht="18" hidden="1" customHeight="1" x14ac:dyDescent="0.25">
      <c r="A166" s="392" t="s">
        <v>136</v>
      </c>
      <c r="B166" s="337"/>
      <c r="C166" s="338"/>
      <c r="D166" s="676"/>
      <c r="E166" s="76"/>
      <c r="F166" s="83"/>
      <c r="G166" s="83"/>
      <c r="H166" s="676"/>
      <c r="I166" s="76"/>
      <c r="J166" s="83"/>
      <c r="K166" s="106"/>
      <c r="L166" s="676"/>
      <c r="M166" s="76"/>
      <c r="N166" s="83"/>
      <c r="O166" s="83"/>
      <c r="P166" s="250"/>
      <c r="Q166" s="430"/>
      <c r="R166" s="698"/>
      <c r="S166" s="430"/>
      <c r="T166" s="106"/>
      <c r="U166" s="321"/>
      <c r="V166" s="689"/>
      <c r="W166" s="106"/>
      <c r="X166" s="689"/>
      <c r="Y166" s="9">
        <f>Y161</f>
        <v>0</v>
      </c>
      <c r="Z166" s="689"/>
      <c r="AA166" s="427">
        <f>AA161</f>
        <v>0</v>
      </c>
      <c r="AB166" s="106"/>
      <c r="AC166" s="321"/>
      <c r="AD166" s="433"/>
      <c r="AE166" s="429"/>
      <c r="AF166" s="82"/>
      <c r="AG166" s="82"/>
      <c r="AH166" s="82"/>
      <c r="AI166" s="82"/>
      <c r="AJ166" s="82"/>
      <c r="AK166" s="82"/>
      <c r="AL166" s="82"/>
      <c r="AM166" s="82"/>
      <c r="AN166" s="82"/>
      <c r="AO166" s="82"/>
      <c r="AP166" s="82"/>
      <c r="AQ166" s="82"/>
      <c r="AR166" s="248"/>
      <c r="AS166" s="82"/>
      <c r="AT166" s="248"/>
      <c r="AU166" s="82"/>
      <c r="AV166" s="248"/>
      <c r="AW166" s="74"/>
      <c r="AX166" s="248"/>
      <c r="AY166" s="82"/>
      <c r="AZ166" s="689"/>
      <c r="BA166" s="82"/>
      <c r="BB166" s="248"/>
      <c r="BC166" s="82"/>
      <c r="BD166" s="82"/>
      <c r="BE166" s="389"/>
      <c r="BF166" s="82"/>
      <c r="BG166" s="82"/>
      <c r="BH166" s="82"/>
      <c r="BI166" s="82"/>
      <c r="BJ166" s="82"/>
      <c r="BK166" s="82"/>
      <c r="BL166" s="82"/>
      <c r="BM166" s="82"/>
      <c r="BN166" s="82"/>
      <c r="BO166" s="82"/>
      <c r="BP166" s="82"/>
      <c r="BQ166" s="82"/>
      <c r="BR166" s="82"/>
      <c r="BS166" s="82"/>
      <c r="BT166" s="82"/>
      <c r="BU166" s="82"/>
      <c r="BV166" s="82"/>
      <c r="BW166" s="82"/>
      <c r="BX166" s="82"/>
      <c r="BY166" s="82"/>
      <c r="BZ166" s="82"/>
      <c r="CA166" s="82"/>
      <c r="CB166" s="82"/>
      <c r="CC166" s="82"/>
      <c r="CD166" s="82"/>
      <c r="CE166" s="82"/>
      <c r="CF166" s="82"/>
      <c r="CG166" s="82"/>
      <c r="CH166" s="82"/>
      <c r="CI166" s="82"/>
      <c r="CJ166" s="82"/>
      <c r="CK166" s="82"/>
      <c r="CL166" s="82"/>
      <c r="CM166" s="82"/>
      <c r="CN166" s="82"/>
      <c r="CO166" s="82"/>
      <c r="CP166" s="82"/>
      <c r="CQ166" s="82"/>
      <c r="CR166" s="82"/>
      <c r="CS166" s="186">
        <f>E166+I166+M166+U166+Y166+AC166+Q166+AG166+AK166+AO166+AS166+AW166+BA166+BE166+BI166+BM166+BQ166+BU166+BY166+CC166+CG166+CK166+CO166</f>
        <v>0</v>
      </c>
      <c r="CT166" s="699"/>
      <c r="CU166" s="187">
        <f>G166+K166+O166+W166+AA166+AE166+S166+AI166+AM166+AQ166+AU166+AY166+BC166+BG166+BK166+BO166+BS166+BW166+CA166+CE166+CI166+CM166+CQ166</f>
        <v>0</v>
      </c>
      <c r="CV166" s="700"/>
      <c r="CW166" s="106"/>
      <c r="CX166" s="106"/>
      <c r="CY166" s="106"/>
      <c r="CZ166" s="106"/>
      <c r="DA166" s="106"/>
      <c r="DB166" s="106"/>
      <c r="DC166" s="106"/>
      <c r="DD166" s="106"/>
      <c r="DE166" s="106"/>
      <c r="DF166" s="106"/>
      <c r="DG166" s="106"/>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106"/>
      <c r="EW166" s="106"/>
      <c r="EX166" s="106"/>
      <c r="EY166" s="106"/>
      <c r="EZ166" s="82"/>
      <c r="FA166" s="82"/>
      <c r="FB166" s="82"/>
      <c r="FC166" s="82"/>
      <c r="FD166" s="82"/>
      <c r="FE166" s="82"/>
      <c r="FF166" s="82"/>
      <c r="FG166" s="82"/>
      <c r="FH166" s="82"/>
      <c r="FI166" s="106"/>
      <c r="FJ166" s="106"/>
      <c r="FK166" s="701"/>
    </row>
    <row r="167" spans="1:167" s="3" customFormat="1" ht="18" hidden="1" customHeight="1" x14ac:dyDescent="0.2">
      <c r="A167" s="393"/>
      <c r="C167" s="702"/>
      <c r="D167" s="604"/>
      <c r="E167" s="397"/>
      <c r="F167" s="703"/>
      <c r="G167" s="397"/>
      <c r="H167" s="604"/>
      <c r="I167" s="397"/>
      <c r="J167" s="604"/>
      <c r="K167" s="397"/>
      <c r="L167" s="604"/>
      <c r="M167" s="397"/>
      <c r="N167" s="604"/>
      <c r="O167" s="397"/>
      <c r="P167" s="686"/>
      <c r="Q167" s="704"/>
      <c r="R167" s="704"/>
      <c r="S167" s="704"/>
      <c r="U167" s="397"/>
      <c r="V167" s="122"/>
      <c r="W167" s="18"/>
      <c r="X167" s="122"/>
      <c r="Y167" s="18"/>
      <c r="Z167" s="122"/>
      <c r="AA167" s="18"/>
      <c r="AC167" s="397"/>
      <c r="AD167" s="397"/>
      <c r="AE167" s="397"/>
      <c r="AF167" s="397"/>
      <c r="AG167" s="397"/>
      <c r="AH167" s="397"/>
      <c r="AI167" s="397"/>
      <c r="AJ167" s="397"/>
      <c r="AK167" s="397"/>
      <c r="AL167" s="397"/>
      <c r="AM167" s="397"/>
      <c r="AN167" s="397"/>
      <c r="AO167" s="397"/>
      <c r="AP167" s="397"/>
      <c r="AQ167" s="397"/>
      <c r="AR167" s="686"/>
      <c r="AS167" s="397"/>
      <c r="AT167" s="686"/>
      <c r="AU167" s="397"/>
      <c r="AV167" s="686"/>
      <c r="AW167" s="38"/>
      <c r="AX167" s="686"/>
      <c r="AY167" s="397"/>
      <c r="AZ167" s="686"/>
      <c r="BA167" s="397"/>
      <c r="BB167" s="686"/>
      <c r="BC167" s="397"/>
      <c r="BD167" s="397"/>
      <c r="BE167" s="398"/>
      <c r="BF167" s="397"/>
      <c r="BG167" s="397"/>
      <c r="BH167" s="397"/>
      <c r="BI167" s="397"/>
      <c r="BJ167" s="397"/>
      <c r="BK167" s="397"/>
      <c r="BL167" s="397"/>
      <c r="BM167" s="397"/>
      <c r="BN167" s="397"/>
      <c r="BO167" s="397"/>
      <c r="BP167" s="397"/>
      <c r="BQ167" s="397"/>
      <c r="BR167" s="397"/>
      <c r="BS167" s="397"/>
      <c r="BT167" s="397"/>
      <c r="BU167" s="397"/>
      <c r="BV167" s="397"/>
      <c r="BW167" s="397"/>
      <c r="BX167" s="397"/>
      <c r="BY167" s="397"/>
      <c r="BZ167" s="397"/>
      <c r="CA167" s="397"/>
      <c r="CB167" s="397"/>
      <c r="CC167" s="397"/>
      <c r="CD167" s="397"/>
      <c r="CE167" s="397"/>
      <c r="CF167" s="397"/>
      <c r="CG167" s="397"/>
      <c r="CH167" s="397"/>
      <c r="CI167" s="397"/>
      <c r="CJ167" s="397"/>
      <c r="CK167" s="397"/>
      <c r="CL167" s="397"/>
      <c r="CM167" s="397"/>
      <c r="CN167" s="397"/>
      <c r="CO167" s="397"/>
      <c r="CP167" s="397"/>
      <c r="CQ167" s="397"/>
      <c r="CR167" s="397"/>
      <c r="CS167" s="397"/>
      <c r="CT167" s="397"/>
      <c r="CU167" s="397"/>
      <c r="CV167" s="397"/>
      <c r="CW167" s="397"/>
      <c r="CX167" s="397"/>
      <c r="CY167" s="397"/>
      <c r="CZ167" s="397"/>
      <c r="DA167" s="397"/>
      <c r="DB167" s="397"/>
      <c r="DC167" s="397"/>
      <c r="DD167" s="397"/>
      <c r="DE167" s="397"/>
      <c r="DF167" s="397"/>
      <c r="DG167" s="397"/>
      <c r="DH167" s="397"/>
      <c r="DI167" s="397"/>
      <c r="DJ167" s="397"/>
      <c r="DK167" s="397"/>
      <c r="DL167" s="397"/>
      <c r="DM167" s="397"/>
      <c r="DN167" s="397"/>
      <c r="DO167" s="397"/>
      <c r="DP167" s="397"/>
      <c r="DQ167" s="397"/>
      <c r="DR167" s="397"/>
      <c r="DS167" s="397"/>
      <c r="DT167" s="397"/>
      <c r="DU167" s="397"/>
      <c r="DV167" s="397"/>
      <c r="DW167" s="397"/>
      <c r="DX167" s="397"/>
      <c r="DY167" s="397"/>
      <c r="DZ167" s="397"/>
      <c r="EA167" s="397"/>
      <c r="EB167" s="397"/>
      <c r="EC167" s="397"/>
      <c r="ED167" s="397"/>
      <c r="EE167" s="397"/>
      <c r="EF167" s="397"/>
      <c r="EG167" s="397"/>
      <c r="EH167" s="397"/>
      <c r="EI167" s="397"/>
      <c r="EJ167" s="397"/>
      <c r="EK167" s="397"/>
      <c r="EL167" s="397"/>
      <c r="EM167" s="397"/>
      <c r="EN167" s="397"/>
      <c r="EO167" s="397"/>
      <c r="EP167" s="397"/>
      <c r="EQ167" s="397"/>
      <c r="ER167" s="397"/>
      <c r="ES167" s="397"/>
      <c r="ET167" s="397"/>
      <c r="EU167" s="397"/>
      <c r="EV167" s="397"/>
      <c r="EW167" s="397"/>
      <c r="EX167" s="397"/>
      <c r="EY167" s="397"/>
      <c r="EZ167" s="397"/>
      <c r="FA167" s="397"/>
      <c r="FB167" s="397"/>
      <c r="FC167" s="397"/>
      <c r="FD167" s="397"/>
      <c r="FE167" s="397"/>
      <c r="FF167" s="397"/>
      <c r="FG167" s="397"/>
      <c r="FH167" s="397"/>
      <c r="FI167" s="397"/>
      <c r="FJ167" s="397"/>
      <c r="FK167" s="24"/>
    </row>
    <row r="168" spans="1:167" s="3" customFormat="1" ht="18" hidden="1" customHeight="1" x14ac:dyDescent="0.25">
      <c r="A168" s="394" t="s">
        <v>137</v>
      </c>
      <c r="B168" s="337"/>
      <c r="C168" s="395"/>
      <c r="D168" s="676"/>
      <c r="E168" s="76"/>
      <c r="F168" s="83"/>
      <c r="G168" s="83"/>
      <c r="H168" s="676"/>
      <c r="I168" s="76"/>
      <c r="J168" s="83"/>
      <c r="K168" s="83"/>
      <c r="L168" s="676"/>
      <c r="M168" s="76"/>
      <c r="N168" s="83"/>
      <c r="O168" s="83"/>
      <c r="P168" s="250"/>
      <c r="Q168" s="430"/>
      <c r="R168" s="698"/>
      <c r="S168" s="430"/>
      <c r="T168" s="106"/>
      <c r="U168" s="320"/>
      <c r="V168" s="689"/>
      <c r="W168" s="106"/>
      <c r="X168" s="689"/>
      <c r="Y168" s="442">
        <f>Y166+Y158+Y150</f>
        <v>0</v>
      </c>
      <c r="Z168" s="689"/>
      <c r="AA168" s="427">
        <f>AA166+AA158+AA150</f>
        <v>0</v>
      </c>
      <c r="AB168" s="106"/>
      <c r="AC168" s="320"/>
      <c r="AD168" s="434"/>
      <c r="AE168" s="414"/>
      <c r="AF168" s="106"/>
      <c r="AG168" s="106"/>
      <c r="AH168" s="106"/>
      <c r="AI168" s="106"/>
      <c r="AJ168" s="106"/>
      <c r="AK168" s="106"/>
      <c r="AL168" s="106"/>
      <c r="AM168" s="106"/>
      <c r="AN168" s="106"/>
      <c r="AO168" s="106"/>
      <c r="AP168" s="106"/>
      <c r="AQ168" s="106"/>
      <c r="AR168" s="689"/>
      <c r="AS168" s="106"/>
      <c r="AT168" s="689"/>
      <c r="AU168" s="106"/>
      <c r="AV168" s="689"/>
      <c r="AW168" s="75"/>
      <c r="AX168" s="689"/>
      <c r="AY168" s="106"/>
      <c r="AZ168" s="689"/>
      <c r="BA168" s="83"/>
      <c r="BB168" s="250"/>
      <c r="BC168" s="83"/>
      <c r="BD168" s="83"/>
      <c r="BE168" s="390"/>
      <c r="BF168" s="83"/>
      <c r="BG168" s="83"/>
      <c r="BH168" s="83"/>
      <c r="BI168" s="83"/>
      <c r="BJ168" s="83"/>
      <c r="BK168" s="83"/>
      <c r="BL168" s="83"/>
      <c r="BM168" s="83"/>
      <c r="BN168" s="83"/>
      <c r="BO168" s="83"/>
      <c r="BP168" s="83"/>
      <c r="BQ168" s="83"/>
      <c r="BR168" s="83"/>
      <c r="BS168" s="83"/>
      <c r="BT168" s="83"/>
      <c r="BU168" s="83"/>
      <c r="BV168" s="83"/>
      <c r="BW168" s="83"/>
      <c r="BX168" s="106"/>
      <c r="BY168" s="106"/>
      <c r="BZ168" s="106"/>
      <c r="CA168" s="106"/>
      <c r="CB168" s="106"/>
      <c r="CC168" s="106"/>
      <c r="CD168" s="106"/>
      <c r="CE168" s="106"/>
      <c r="CF168" s="106"/>
      <c r="CG168" s="106"/>
      <c r="CH168" s="106"/>
      <c r="CI168" s="106"/>
      <c r="CJ168" s="106"/>
      <c r="CK168" s="106"/>
      <c r="CL168" s="106"/>
      <c r="CM168" s="106"/>
      <c r="CN168" s="106"/>
      <c r="CO168" s="106"/>
      <c r="CP168" s="106"/>
      <c r="CQ168" s="106"/>
      <c r="CR168" s="701"/>
      <c r="CS168" s="425">
        <f>CS166+CS158+CS150</f>
        <v>0</v>
      </c>
      <c r="CT168" s="699"/>
      <c r="CU168" s="426">
        <f>CU166+CU158+CU150</f>
        <v>0</v>
      </c>
      <c r="CV168" s="700"/>
      <c r="CW168" s="106"/>
      <c r="CX168" s="106"/>
      <c r="CY168" s="106"/>
      <c r="CZ168" s="106"/>
      <c r="DA168" s="106"/>
      <c r="DB168" s="106"/>
      <c r="DC168" s="106"/>
      <c r="DD168" s="106"/>
      <c r="DE168" s="106"/>
      <c r="DF168" s="106"/>
      <c r="DG168" s="106"/>
      <c r="DH168" s="106"/>
      <c r="DI168" s="106"/>
      <c r="DJ168" s="106"/>
      <c r="DK168" s="106"/>
      <c r="DL168" s="106"/>
      <c r="DM168" s="106"/>
      <c r="DN168" s="106"/>
      <c r="DO168" s="106"/>
      <c r="DP168" s="106"/>
      <c r="DQ168" s="106"/>
      <c r="DR168" s="106"/>
      <c r="DS168" s="106"/>
      <c r="DT168" s="106"/>
      <c r="DU168" s="106"/>
      <c r="DV168" s="106"/>
      <c r="DW168" s="106"/>
      <c r="DX168" s="106"/>
      <c r="DY168" s="106"/>
      <c r="DZ168" s="106"/>
      <c r="EA168" s="106"/>
      <c r="EB168" s="106"/>
      <c r="EC168" s="106"/>
      <c r="ED168" s="106"/>
      <c r="EE168" s="106"/>
      <c r="EF168" s="106"/>
      <c r="EG168" s="106"/>
      <c r="EH168" s="106"/>
      <c r="EI168" s="106"/>
      <c r="EJ168" s="106"/>
      <c r="EK168" s="106"/>
      <c r="EL168" s="106"/>
      <c r="EM168" s="106"/>
      <c r="EN168" s="106"/>
      <c r="EO168" s="106"/>
      <c r="EP168" s="106"/>
      <c r="EQ168" s="106"/>
      <c r="ER168" s="106"/>
      <c r="ES168" s="106"/>
      <c r="ET168" s="106"/>
      <c r="EU168" s="106"/>
      <c r="EV168" s="106"/>
      <c r="EW168" s="106"/>
      <c r="EX168" s="106"/>
      <c r="EY168" s="106"/>
      <c r="EZ168" s="106"/>
      <c r="FA168" s="106"/>
      <c r="FB168" s="106"/>
      <c r="FC168" s="106"/>
      <c r="FD168" s="106"/>
      <c r="FE168" s="106"/>
      <c r="FF168" s="106"/>
      <c r="FG168" s="106"/>
      <c r="FH168" s="106"/>
      <c r="FI168" s="106"/>
      <c r="FJ168" s="106"/>
      <c r="FK168" s="701"/>
    </row>
    <row r="169" spans="1:167" s="3" customFormat="1" ht="18" hidden="1" customHeight="1" x14ac:dyDescent="0.2">
      <c r="C169" s="596"/>
      <c r="E169" s="18"/>
      <c r="F169" s="705"/>
      <c r="G169" s="18"/>
      <c r="I169" s="18"/>
      <c r="K169" s="18"/>
      <c r="M169" s="18"/>
      <c r="O169" s="18"/>
      <c r="P169" s="18"/>
      <c r="Q169" s="18"/>
      <c r="R169" s="18"/>
      <c r="S169" s="18"/>
      <c r="T169" s="706"/>
      <c r="U169" s="18"/>
      <c r="V169" s="122"/>
      <c r="W169" s="18"/>
      <c r="X169" s="122"/>
      <c r="Y169" s="18"/>
      <c r="Z169" s="122"/>
      <c r="AA169" s="18"/>
      <c r="AB169" s="122"/>
      <c r="AC169" s="18"/>
      <c r="AD169" s="122"/>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S169" s="10"/>
      <c r="CU169" s="18"/>
      <c r="CW169" s="18"/>
      <c r="DA169" s="18"/>
      <c r="DE169" s="18"/>
      <c r="DH169" s="122"/>
      <c r="DI169" s="18"/>
      <c r="DJ169" s="122"/>
      <c r="DK169" s="18"/>
      <c r="DL169" s="122"/>
      <c r="DM169" s="18"/>
      <c r="DN169" s="122"/>
      <c r="DO169" s="18"/>
      <c r="DP169" s="122"/>
      <c r="DQ169" s="18"/>
      <c r="DR169" s="122"/>
      <c r="DS169" s="18"/>
      <c r="DT169" s="122"/>
      <c r="DU169" s="18"/>
      <c r="DV169" s="122"/>
      <c r="DW169" s="18"/>
      <c r="DX169" s="122"/>
      <c r="DY169" s="18"/>
      <c r="DZ169" s="122"/>
      <c r="EA169" s="18"/>
      <c r="EB169" s="122"/>
      <c r="EC169" s="18"/>
      <c r="ED169" s="122"/>
      <c r="EE169" s="18"/>
      <c r="EF169" s="122"/>
      <c r="EG169" s="18"/>
      <c r="EH169" s="122"/>
      <c r="EI169" s="18"/>
      <c r="EJ169" s="122"/>
      <c r="EK169" s="18"/>
      <c r="EL169" s="122"/>
      <c r="EM169" s="18"/>
      <c r="EN169" s="122"/>
      <c r="EO169" s="18"/>
      <c r="EP169" s="122"/>
      <c r="EQ169" s="18"/>
      <c r="ES169" s="45"/>
      <c r="EU169" s="18"/>
      <c r="EW169" s="18"/>
      <c r="EY169" s="18"/>
      <c r="FA169" s="18"/>
      <c r="FB169" s="18"/>
      <c r="FC169" s="18"/>
      <c r="FE169" s="18"/>
      <c r="FF169" s="18"/>
      <c r="FG169" s="18"/>
      <c r="FI169" s="18"/>
      <c r="FK169" s="18"/>
    </row>
    <row r="170" spans="1:167" s="3" customFormat="1" ht="18" hidden="1" customHeight="1" x14ac:dyDescent="0.2">
      <c r="A170" s="945" t="s">
        <v>89</v>
      </c>
      <c r="B170" s="946"/>
      <c r="C170" s="946"/>
      <c r="D170" s="946"/>
      <c r="E170" s="946"/>
      <c r="F170" s="946"/>
      <c r="G170" s="946"/>
      <c r="H170" s="946"/>
      <c r="I170" s="946"/>
      <c r="J170" s="946"/>
      <c r="K170" s="946"/>
      <c r="L170" s="946"/>
      <c r="M170" s="946"/>
      <c r="N170" s="946"/>
      <c r="O170" s="946"/>
      <c r="P170" s="946"/>
      <c r="Q170" s="946"/>
      <c r="R170" s="946"/>
      <c r="S170" s="946"/>
      <c r="T170" s="946"/>
      <c r="U170" s="946"/>
      <c r="V170" s="946"/>
      <c r="W170" s="946"/>
      <c r="X170" s="946"/>
      <c r="Y170" s="946"/>
      <c r="Z170" s="946"/>
      <c r="AA170" s="946"/>
      <c r="AB170" s="946"/>
      <c r="AC170" s="946"/>
      <c r="AD170" s="946"/>
      <c r="AE170" s="946"/>
      <c r="AF170" s="946"/>
      <c r="AG170" s="946"/>
      <c r="AH170" s="946"/>
      <c r="AI170" s="946"/>
      <c r="AJ170" s="946"/>
      <c r="AK170" s="946"/>
      <c r="AL170" s="946"/>
      <c r="AM170" s="946"/>
      <c r="AN170" s="946"/>
      <c r="AO170" s="946"/>
      <c r="AP170" s="946"/>
      <c r="AQ170" s="946"/>
      <c r="AR170" s="946"/>
      <c r="AS170" s="946"/>
      <c r="AT170" s="946"/>
      <c r="AU170" s="946"/>
      <c r="AV170" s="946"/>
      <c r="AW170" s="946"/>
      <c r="AX170" s="946"/>
      <c r="AY170" s="946"/>
      <c r="AZ170" s="946"/>
      <c r="BA170" s="946"/>
      <c r="BB170" s="946"/>
      <c r="BC170" s="946"/>
      <c r="BD170" s="946"/>
      <c r="BE170" s="946"/>
      <c r="BF170" s="946"/>
      <c r="BG170" s="946"/>
      <c r="BH170" s="946"/>
      <c r="BI170" s="946"/>
      <c r="BJ170" s="946"/>
      <c r="BK170" s="946"/>
      <c r="BL170" s="946"/>
      <c r="BM170" s="946"/>
      <c r="BN170" s="946"/>
      <c r="BO170" s="946"/>
      <c r="BP170" s="946"/>
      <c r="BQ170" s="946"/>
      <c r="BR170" s="946"/>
      <c r="BS170" s="946"/>
      <c r="BT170" s="946"/>
      <c r="BU170" s="946"/>
      <c r="BV170" s="946"/>
      <c r="BW170" s="946"/>
      <c r="BX170" s="946"/>
      <c r="BY170" s="946"/>
      <c r="BZ170" s="946"/>
      <c r="CA170" s="946"/>
      <c r="CB170" s="946"/>
      <c r="CC170" s="946"/>
      <c r="CD170" s="946"/>
      <c r="CE170" s="946"/>
      <c r="CF170" s="946"/>
      <c r="CG170" s="946"/>
      <c r="CH170" s="946"/>
      <c r="CI170" s="946"/>
      <c r="CJ170" s="946"/>
      <c r="CK170" s="946"/>
      <c r="CL170" s="946"/>
      <c r="CM170" s="946"/>
      <c r="CN170" s="946"/>
      <c r="CO170" s="946"/>
      <c r="CP170" s="946"/>
      <c r="CQ170" s="946"/>
      <c r="CR170" s="946"/>
      <c r="CS170" s="946"/>
      <c r="CT170" s="946"/>
      <c r="CU170" s="946"/>
      <c r="CV170" s="946"/>
      <c r="CW170" s="946"/>
      <c r="CX170" s="946"/>
      <c r="CY170" s="946"/>
      <c r="CZ170" s="946"/>
      <c r="DA170" s="946"/>
      <c r="DB170" s="946"/>
      <c r="DC170" s="946"/>
      <c r="DD170" s="946"/>
      <c r="DE170" s="946"/>
      <c r="DF170" s="946"/>
      <c r="DG170" s="946"/>
      <c r="DH170" s="946"/>
      <c r="DI170" s="946"/>
      <c r="DJ170" s="946"/>
      <c r="DK170" s="946"/>
      <c r="DL170" s="946"/>
      <c r="DM170" s="946"/>
      <c r="DN170" s="946"/>
      <c r="DO170" s="946"/>
      <c r="DP170" s="946"/>
      <c r="DQ170" s="946"/>
      <c r="DR170" s="946"/>
      <c r="DS170" s="946"/>
      <c r="DT170" s="946"/>
      <c r="DU170" s="946"/>
      <c r="DV170" s="946"/>
      <c r="DW170" s="946"/>
      <c r="DX170" s="946"/>
      <c r="DY170" s="946"/>
      <c r="DZ170" s="946"/>
      <c r="EA170" s="946"/>
      <c r="EB170" s="946"/>
      <c r="EC170" s="946"/>
      <c r="ED170" s="946"/>
      <c r="EE170" s="946"/>
      <c r="EF170" s="946"/>
      <c r="EG170" s="946"/>
      <c r="EH170" s="946"/>
      <c r="EI170" s="946"/>
      <c r="EJ170" s="946"/>
      <c r="EK170" s="946"/>
      <c r="EL170" s="946"/>
      <c r="EM170" s="946"/>
      <c r="EN170" s="946"/>
      <c r="EO170" s="946"/>
      <c r="EP170" s="946"/>
      <c r="EQ170" s="946"/>
      <c r="ER170" s="946"/>
      <c r="ES170" s="946"/>
      <c r="ET170" s="946"/>
      <c r="EU170" s="946"/>
      <c r="EV170" s="946"/>
      <c r="EW170" s="946"/>
      <c r="EX170" s="946"/>
      <c r="EY170" s="946"/>
      <c r="EZ170" s="946"/>
      <c r="FA170" s="946"/>
      <c r="FB170" s="946"/>
      <c r="FC170" s="946"/>
      <c r="FD170" s="946"/>
      <c r="FE170" s="946"/>
      <c r="FF170" s="946"/>
      <c r="FG170" s="946"/>
      <c r="FH170" s="946"/>
      <c r="FI170" s="946"/>
      <c r="FJ170" s="946"/>
      <c r="FK170" s="947"/>
    </row>
    <row r="171" spans="1:167" s="3" customFormat="1" ht="18" hidden="1" customHeight="1" x14ac:dyDescent="0.2">
      <c r="A171" s="948"/>
      <c r="B171" s="949"/>
      <c r="C171" s="949"/>
      <c r="D171" s="949"/>
      <c r="E171" s="949"/>
      <c r="F171" s="949"/>
      <c r="G171" s="949"/>
      <c r="H171" s="949"/>
      <c r="I171" s="949"/>
      <c r="J171" s="949"/>
      <c r="K171" s="949"/>
      <c r="L171" s="949"/>
      <c r="M171" s="949"/>
      <c r="N171" s="949"/>
      <c r="O171" s="949"/>
      <c r="P171" s="949"/>
      <c r="Q171" s="949"/>
      <c r="R171" s="949"/>
      <c r="S171" s="949"/>
      <c r="T171" s="949"/>
      <c r="U171" s="949"/>
      <c r="V171" s="949"/>
      <c r="W171" s="949"/>
      <c r="X171" s="949"/>
      <c r="Y171" s="949"/>
      <c r="Z171" s="949"/>
      <c r="AA171" s="949"/>
      <c r="AB171" s="949"/>
      <c r="AC171" s="949"/>
      <c r="AD171" s="949"/>
      <c r="AE171" s="949"/>
      <c r="AF171" s="949"/>
      <c r="AG171" s="949"/>
      <c r="AH171" s="949"/>
      <c r="AI171" s="949"/>
      <c r="AJ171" s="949"/>
      <c r="AK171" s="949"/>
      <c r="AL171" s="949"/>
      <c r="AM171" s="949"/>
      <c r="AN171" s="949"/>
      <c r="AO171" s="949"/>
      <c r="AP171" s="949"/>
      <c r="AQ171" s="949"/>
      <c r="AR171" s="949"/>
      <c r="AS171" s="949"/>
      <c r="AT171" s="949"/>
      <c r="AU171" s="949"/>
      <c r="AV171" s="949"/>
      <c r="AW171" s="949"/>
      <c r="AX171" s="949"/>
      <c r="AY171" s="949"/>
      <c r="AZ171" s="949"/>
      <c r="BA171" s="949"/>
      <c r="BB171" s="949"/>
      <c r="BC171" s="949"/>
      <c r="BD171" s="949"/>
      <c r="BE171" s="949"/>
      <c r="BF171" s="949"/>
      <c r="BG171" s="949"/>
      <c r="BH171" s="949"/>
      <c r="BI171" s="949"/>
      <c r="BJ171" s="949"/>
      <c r="BK171" s="949"/>
      <c r="BL171" s="949"/>
      <c r="BM171" s="949"/>
      <c r="BN171" s="949"/>
      <c r="BO171" s="949"/>
      <c r="BP171" s="949"/>
      <c r="BQ171" s="949"/>
      <c r="BR171" s="949"/>
      <c r="BS171" s="949"/>
      <c r="BT171" s="949"/>
      <c r="BU171" s="949"/>
      <c r="BV171" s="949"/>
      <c r="BW171" s="949"/>
      <c r="BX171" s="949"/>
      <c r="BY171" s="949"/>
      <c r="BZ171" s="949"/>
      <c r="CA171" s="949"/>
      <c r="CB171" s="949"/>
      <c r="CC171" s="949"/>
      <c r="CD171" s="949"/>
      <c r="CE171" s="949"/>
      <c r="CF171" s="949"/>
      <c r="CG171" s="949"/>
      <c r="CH171" s="949"/>
      <c r="CI171" s="949"/>
      <c r="CJ171" s="949"/>
      <c r="CK171" s="949"/>
      <c r="CL171" s="949"/>
      <c r="CM171" s="949"/>
      <c r="CN171" s="949"/>
      <c r="CO171" s="949"/>
      <c r="CP171" s="949"/>
      <c r="CQ171" s="949"/>
      <c r="CR171" s="949"/>
      <c r="CS171" s="949"/>
      <c r="CT171" s="949"/>
      <c r="CU171" s="949"/>
      <c r="CV171" s="949"/>
      <c r="CW171" s="949"/>
      <c r="CX171" s="949"/>
      <c r="CY171" s="949"/>
      <c r="CZ171" s="949"/>
      <c r="DA171" s="949"/>
      <c r="DB171" s="949"/>
      <c r="DC171" s="949"/>
      <c r="DD171" s="949"/>
      <c r="DE171" s="949"/>
      <c r="DF171" s="949"/>
      <c r="DG171" s="949"/>
      <c r="DH171" s="949"/>
      <c r="DI171" s="949"/>
      <c r="DJ171" s="949"/>
      <c r="DK171" s="949"/>
      <c r="DL171" s="949"/>
      <c r="DM171" s="949"/>
      <c r="DN171" s="949"/>
      <c r="DO171" s="949"/>
      <c r="DP171" s="949"/>
      <c r="DQ171" s="949"/>
      <c r="DR171" s="949"/>
      <c r="DS171" s="949"/>
      <c r="DT171" s="949"/>
      <c r="DU171" s="949"/>
      <c r="DV171" s="949"/>
      <c r="DW171" s="949"/>
      <c r="DX171" s="949"/>
      <c r="DY171" s="949"/>
      <c r="DZ171" s="949"/>
      <c r="EA171" s="949"/>
      <c r="EB171" s="949"/>
      <c r="EC171" s="949"/>
      <c r="ED171" s="949"/>
      <c r="EE171" s="949"/>
      <c r="EF171" s="949"/>
      <c r="EG171" s="949"/>
      <c r="EH171" s="949"/>
      <c r="EI171" s="949"/>
      <c r="EJ171" s="949"/>
      <c r="EK171" s="949"/>
      <c r="EL171" s="949"/>
      <c r="EM171" s="949"/>
      <c r="EN171" s="949"/>
      <c r="EO171" s="949"/>
      <c r="EP171" s="949"/>
      <c r="EQ171" s="949"/>
      <c r="ER171" s="949"/>
      <c r="ES171" s="949"/>
      <c r="ET171" s="949"/>
      <c r="EU171" s="949"/>
      <c r="EV171" s="949"/>
      <c r="EW171" s="949"/>
      <c r="EX171" s="949"/>
      <c r="EY171" s="949"/>
      <c r="EZ171" s="949"/>
      <c r="FA171" s="949"/>
      <c r="FB171" s="949"/>
      <c r="FC171" s="949"/>
      <c r="FD171" s="949"/>
      <c r="FE171" s="949"/>
      <c r="FF171" s="949"/>
      <c r="FG171" s="949"/>
      <c r="FH171" s="949"/>
      <c r="FI171" s="949"/>
      <c r="FJ171" s="949"/>
      <c r="FK171" s="950"/>
    </row>
    <row r="172" spans="1:167" s="3" customFormat="1" ht="18" hidden="1" customHeight="1" x14ac:dyDescent="0.25">
      <c r="A172" s="582"/>
      <c r="B172" s="14"/>
      <c r="C172" s="707"/>
      <c r="D172" s="14"/>
      <c r="E172" s="18"/>
      <c r="F172" s="14"/>
      <c r="G172" s="18"/>
      <c r="H172" s="14"/>
      <c r="I172" s="18"/>
      <c r="J172" s="14"/>
      <c r="K172" s="18"/>
      <c r="L172" s="14"/>
      <c r="M172" s="18"/>
      <c r="N172" s="14"/>
      <c r="O172" s="18"/>
      <c r="P172" s="18"/>
      <c r="Q172" s="18"/>
      <c r="R172" s="18"/>
      <c r="S172" s="18"/>
      <c r="T172" s="706"/>
      <c r="U172" s="18"/>
      <c r="V172" s="122"/>
      <c r="W172" s="18"/>
      <c r="X172" s="122"/>
      <c r="Y172" s="18"/>
      <c r="Z172" s="122"/>
      <c r="AA172" s="18"/>
      <c r="AB172" s="122"/>
      <c r="AC172" s="18"/>
      <c r="AD172" s="122"/>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4"/>
      <c r="CS172" s="10"/>
      <c r="CT172" s="14"/>
      <c r="CU172" s="18"/>
      <c r="CV172" s="14"/>
      <c r="CW172" s="18"/>
      <c r="CX172" s="14"/>
      <c r="CY172" s="14"/>
      <c r="CZ172" s="14"/>
      <c r="DA172" s="18"/>
      <c r="DB172" s="14"/>
      <c r="DC172" s="14"/>
      <c r="DD172" s="14"/>
      <c r="DE172" s="18"/>
      <c r="DF172" s="14"/>
      <c r="DG172" s="14"/>
      <c r="DH172" s="122"/>
      <c r="DI172" s="18"/>
      <c r="DJ172" s="122"/>
      <c r="DK172" s="18"/>
      <c r="DL172" s="122"/>
      <c r="DM172" s="18"/>
      <c r="DN172" s="122"/>
      <c r="DO172" s="18"/>
      <c r="DP172" s="122"/>
      <c r="DQ172" s="18"/>
      <c r="DR172" s="122"/>
      <c r="DS172" s="18"/>
      <c r="DT172" s="122"/>
      <c r="DU172" s="18"/>
      <c r="DV172" s="122"/>
      <c r="DW172" s="18"/>
      <c r="DX172" s="122"/>
      <c r="DY172" s="18"/>
      <c r="DZ172" s="122"/>
      <c r="EA172" s="18"/>
      <c r="EB172" s="122"/>
      <c r="EC172" s="18"/>
      <c r="ED172" s="122"/>
      <c r="EE172" s="18"/>
      <c r="EF172" s="122"/>
      <c r="EG172" s="18"/>
      <c r="EH172" s="122"/>
      <c r="EI172" s="18"/>
      <c r="EJ172" s="122"/>
      <c r="EK172" s="18"/>
      <c r="EL172" s="122"/>
      <c r="EM172" s="18"/>
      <c r="EN172" s="122"/>
      <c r="EO172" s="18"/>
      <c r="EP172" s="122"/>
      <c r="EQ172" s="18"/>
      <c r="ER172" s="14"/>
      <c r="ES172" s="45"/>
      <c r="ET172" s="14"/>
      <c r="EU172" s="18"/>
      <c r="EV172" s="14"/>
      <c r="EW172" s="18"/>
      <c r="EX172" s="14"/>
      <c r="EY172" s="18"/>
      <c r="EZ172" s="14"/>
      <c r="FA172" s="18"/>
      <c r="FB172" s="18"/>
      <c r="FC172" s="18"/>
      <c r="FD172" s="14"/>
      <c r="FE172" s="18"/>
      <c r="FF172" s="18"/>
      <c r="FG172" s="18"/>
      <c r="FH172" s="14"/>
      <c r="FI172" s="18"/>
      <c r="FJ172" s="14"/>
      <c r="FK172" s="18"/>
    </row>
    <row r="173" spans="1:167" s="3" customFormat="1" ht="18" hidden="1" customHeight="1" x14ac:dyDescent="0.25">
      <c r="A173" s="65" t="s">
        <v>28</v>
      </c>
      <c r="B173" s="65"/>
      <c r="C173" s="657"/>
      <c r="D173" s="65"/>
      <c r="E173" s="61"/>
      <c r="F173" s="65"/>
      <c r="G173" s="61"/>
      <c r="H173" s="65"/>
      <c r="I173" s="61"/>
      <c r="J173" s="65"/>
      <c r="K173" s="61"/>
      <c r="L173" s="65"/>
      <c r="M173" s="61"/>
      <c r="N173" s="65"/>
      <c r="O173" s="61"/>
      <c r="P173" s="61"/>
      <c r="Q173" s="61"/>
      <c r="R173" s="61"/>
      <c r="S173" s="61"/>
      <c r="T173" s="708"/>
      <c r="U173" s="61"/>
      <c r="V173" s="658"/>
      <c r="W173" s="61"/>
      <c r="X173" s="658"/>
      <c r="Y173" s="61"/>
      <c r="Z173" s="658"/>
      <c r="AA173" s="61"/>
      <c r="AB173" s="658"/>
      <c r="AC173" s="61"/>
      <c r="AD173" s="658"/>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c r="BY173" s="61"/>
      <c r="BZ173" s="61"/>
      <c r="CA173" s="61"/>
      <c r="CB173" s="61"/>
      <c r="CC173" s="61"/>
      <c r="CD173" s="61"/>
      <c r="CE173" s="61"/>
      <c r="CF173" s="61"/>
      <c r="CG173" s="61"/>
      <c r="CH173" s="61"/>
      <c r="CI173" s="61"/>
      <c r="CJ173" s="61"/>
      <c r="CK173" s="61"/>
      <c r="CL173" s="61"/>
      <c r="CM173" s="61"/>
      <c r="CN173" s="61"/>
      <c r="CO173" s="61"/>
      <c r="CP173" s="61"/>
      <c r="CQ173" s="61"/>
      <c r="CR173" s="65"/>
      <c r="CS173" s="61"/>
      <c r="CT173" s="65"/>
      <c r="CU173" s="61"/>
      <c r="CV173" s="65"/>
      <c r="CW173" s="61"/>
      <c r="CX173" s="65"/>
      <c r="CY173" s="65"/>
      <c r="CZ173" s="65"/>
      <c r="DA173" s="61"/>
      <c r="DB173" s="65"/>
      <c r="DC173" s="65"/>
      <c r="DD173" s="65"/>
      <c r="DE173" s="61"/>
      <c r="DF173" s="65"/>
      <c r="DG173" s="65"/>
      <c r="DH173" s="658"/>
      <c r="DI173" s="61"/>
      <c r="DJ173" s="658"/>
      <c r="DK173" s="61"/>
      <c r="DL173" s="658"/>
      <c r="DM173" s="61"/>
      <c r="DN173" s="658"/>
      <c r="DO173" s="61"/>
      <c r="DP173" s="658"/>
      <c r="DQ173" s="61"/>
      <c r="DR173" s="658"/>
      <c r="DS173" s="61"/>
      <c r="DT173" s="658"/>
      <c r="DU173" s="61"/>
      <c r="DV173" s="658"/>
      <c r="DW173" s="61"/>
      <c r="DX173" s="658"/>
      <c r="DY173" s="61"/>
      <c r="DZ173" s="658"/>
      <c r="EA173" s="61"/>
      <c r="EB173" s="658"/>
      <c r="EC173" s="61"/>
      <c r="ED173" s="658"/>
      <c r="EE173" s="61"/>
      <c r="EF173" s="658"/>
      <c r="EG173" s="61"/>
      <c r="EH173" s="658"/>
      <c r="EI173" s="61"/>
      <c r="EJ173" s="658"/>
      <c r="EK173" s="61"/>
      <c r="EL173" s="658"/>
      <c r="EM173" s="61"/>
      <c r="EN173" s="658"/>
      <c r="EO173" s="61"/>
      <c r="EP173" s="658"/>
      <c r="EQ173" s="61"/>
      <c r="ER173" s="65"/>
      <c r="ES173" s="66"/>
      <c r="ET173" s="65"/>
      <c r="EU173" s="61"/>
      <c r="EV173" s="65"/>
      <c r="EW173" s="61"/>
      <c r="EX173" s="65"/>
      <c r="EY173" s="61"/>
      <c r="EZ173" s="65"/>
      <c r="FA173" s="61"/>
      <c r="FB173" s="61"/>
      <c r="FC173" s="61"/>
      <c r="FD173" s="65"/>
      <c r="FE173" s="61"/>
      <c r="FF173" s="61"/>
      <c r="FG173" s="61"/>
      <c r="FH173" s="65"/>
      <c r="FI173" s="61"/>
      <c r="FJ173" s="12"/>
      <c r="FK173" s="12"/>
    </row>
    <row r="174" spans="1:167" s="3" customFormat="1" ht="18" hidden="1" customHeight="1" x14ac:dyDescent="0.25">
      <c r="A174" s="7" t="s">
        <v>20</v>
      </c>
      <c r="B174" s="410"/>
      <c r="C174" s="411"/>
      <c r="D174" s="396"/>
      <c r="E174" s="436"/>
      <c r="F174" s="74"/>
      <c r="G174" s="154"/>
      <c r="H174" s="74"/>
      <c r="I174" s="436"/>
      <c r="J174" s="74"/>
      <c r="K174" s="154"/>
      <c r="L174" s="74"/>
      <c r="M174" s="436"/>
      <c r="N174" s="74"/>
      <c r="O174" s="154"/>
      <c r="P174" s="74"/>
      <c r="Q174" s="87"/>
      <c r="R174" s="87"/>
      <c r="S174" s="87"/>
      <c r="T174" s="86"/>
      <c r="U174" s="709"/>
      <c r="V174" s="710"/>
      <c r="W174" s="709"/>
      <c r="X174" s="710"/>
      <c r="Y174" s="709"/>
      <c r="Z174" s="710"/>
      <c r="AA174" s="709"/>
      <c r="AB174" s="710"/>
      <c r="AC174" s="709"/>
      <c r="AD174" s="710"/>
      <c r="AE174" s="709"/>
      <c r="AF174" s="710"/>
      <c r="AG174" s="709"/>
      <c r="AH174" s="710"/>
      <c r="AI174" s="709"/>
      <c r="AJ174" s="710"/>
      <c r="AK174" s="709"/>
      <c r="AL174" s="710"/>
      <c r="AM174" s="709"/>
      <c r="AN174" s="710"/>
      <c r="AO174" s="709"/>
      <c r="AP174" s="710"/>
      <c r="AQ174" s="709"/>
      <c r="AR174" s="710"/>
      <c r="AS174" s="709"/>
      <c r="AT174" s="710"/>
      <c r="AU174" s="709"/>
      <c r="AV174" s="710"/>
      <c r="AW174" s="709"/>
      <c r="AX174" s="710"/>
      <c r="AY174" s="709"/>
      <c r="AZ174" s="710"/>
      <c r="BA174" s="709"/>
      <c r="BB174" s="710"/>
      <c r="BC174" s="709"/>
      <c r="BD174" s="710"/>
      <c r="BE174" s="709"/>
      <c r="BF174" s="710"/>
      <c r="BG174" s="709"/>
      <c r="BH174" s="710"/>
      <c r="BI174" s="709"/>
      <c r="BJ174" s="710"/>
      <c r="BK174" s="709"/>
      <c r="BL174" s="710"/>
      <c r="BM174" s="709"/>
      <c r="BN174" s="710"/>
      <c r="BO174" s="709"/>
      <c r="BP174" s="710"/>
      <c r="BQ174" s="709"/>
      <c r="BR174" s="710"/>
      <c r="BS174" s="709"/>
      <c r="BT174" s="710"/>
      <c r="BU174" s="709"/>
      <c r="BV174" s="710"/>
      <c r="BW174" s="709"/>
      <c r="BX174" s="710"/>
      <c r="BY174" s="709"/>
      <c r="BZ174" s="710"/>
      <c r="CA174" s="709"/>
      <c r="CB174" s="710"/>
      <c r="CC174" s="709"/>
      <c r="CD174" s="710"/>
      <c r="CE174" s="709"/>
      <c r="CF174" s="710"/>
      <c r="CG174" s="709"/>
      <c r="CH174" s="710"/>
      <c r="CI174" s="709"/>
      <c r="CJ174" s="710"/>
      <c r="CK174" s="709"/>
      <c r="CL174" s="710"/>
      <c r="CM174" s="709"/>
      <c r="CN174" s="710"/>
      <c r="CO174" s="709"/>
      <c r="CP174" s="710"/>
      <c r="CQ174" s="709"/>
      <c r="CR174" s="129"/>
      <c r="CS174" s="186">
        <f>E174+I174+M174+U174+Y174+AC174+Q174+AG174+AK174+AO174+AS174+AW174+BA174+BE174+BI174+BM174+BQ174+BU174+BY174+CC174+CG174+CK174+CO174</f>
        <v>0</v>
      </c>
      <c r="CT174" s="126"/>
      <c r="CU174" s="187">
        <f>G174+K174+O174+W174+AA174+AE174+S174+AI174+AM174+AQ174+AU174+AY174+BC174+BG174+BK174+BO174+BS174+BW174+CA174+CE174+CI174+CM174+CQ174</f>
        <v>0</v>
      </c>
      <c r="CV174" s="622"/>
      <c r="CW174" s="436"/>
      <c r="CX174" s="74"/>
      <c r="CY174" s="154"/>
      <c r="CZ174" s="74"/>
      <c r="DA174" s="436"/>
      <c r="DB174" s="74"/>
      <c r="DC174" s="154"/>
      <c r="DD174" s="74"/>
      <c r="DE174" s="436"/>
      <c r="DF174" s="74"/>
      <c r="DG174" s="154"/>
      <c r="DH174" s="252"/>
      <c r="DI174" s="105"/>
      <c r="DJ174" s="252"/>
      <c r="DK174" s="105"/>
      <c r="DL174" s="252"/>
      <c r="DM174" s="105"/>
      <c r="DN174" s="252"/>
      <c r="DO174" s="105"/>
      <c r="DP174" s="252"/>
      <c r="DQ174" s="105"/>
      <c r="DR174" s="74"/>
      <c r="DS174" s="74"/>
      <c r="DT174" s="252"/>
      <c r="DU174" s="105"/>
      <c r="DV174" s="74"/>
      <c r="DW174" s="74"/>
      <c r="DX174" s="252"/>
      <c r="DY174" s="105"/>
      <c r="DZ174" s="74"/>
      <c r="EA174" s="74"/>
      <c r="EB174" s="252"/>
      <c r="EC174" s="105"/>
      <c r="ED174" s="74"/>
      <c r="EE174" s="74"/>
      <c r="EF174" s="252"/>
      <c r="EG174" s="105"/>
      <c r="EH174" s="74"/>
      <c r="EI174" s="74"/>
      <c r="EJ174" s="252"/>
      <c r="EK174" s="105"/>
      <c r="EL174" s="74"/>
      <c r="EM174" s="74"/>
      <c r="EN174" s="252"/>
      <c r="EO174" s="105"/>
      <c r="EP174" s="74"/>
      <c r="EQ174" s="74"/>
      <c r="ER174" s="87"/>
      <c r="ES174" s="87"/>
      <c r="ET174" s="129"/>
      <c r="EU174" s="87"/>
      <c r="EV174" s="675"/>
      <c r="EW174" s="436"/>
      <c r="EX174" s="74"/>
      <c r="EY174" s="154"/>
      <c r="EZ174" s="396"/>
      <c r="FA174" s="396"/>
      <c r="FB174" s="396"/>
      <c r="FC174" s="396"/>
      <c r="FD174" s="396"/>
      <c r="FE174" s="396"/>
      <c r="FF174" s="396"/>
      <c r="FG174" s="396"/>
      <c r="FH174" s="396"/>
      <c r="FI174" s="396"/>
      <c r="FJ174" s="396"/>
      <c r="FK174" s="665"/>
    </row>
    <row r="175" spans="1:167" s="3" customFormat="1" ht="18" hidden="1" customHeight="1" x14ac:dyDescent="0.25">
      <c r="A175" s="7" t="s">
        <v>19</v>
      </c>
      <c r="B175" s="84"/>
      <c r="C175" s="112"/>
      <c r="D175" s="666"/>
      <c r="E175" s="15">
        <f>E121</f>
        <v>0</v>
      </c>
      <c r="F175" s="74"/>
      <c r="G175" s="153">
        <f>G121</f>
        <v>0</v>
      </c>
      <c r="H175" s="74"/>
      <c r="I175" s="5">
        <f>I121</f>
        <v>0</v>
      </c>
      <c r="J175" s="74"/>
      <c r="K175" s="153">
        <f>K121</f>
        <v>0</v>
      </c>
      <c r="L175" s="74"/>
      <c r="M175" s="5">
        <f>M121</f>
        <v>0</v>
      </c>
      <c r="N175" s="74"/>
      <c r="O175" s="153">
        <f>O121</f>
        <v>0</v>
      </c>
      <c r="P175" s="74"/>
      <c r="Q175" s="79"/>
      <c r="R175" s="74"/>
      <c r="S175" s="79"/>
      <c r="T175" s="86"/>
      <c r="U175" s="86"/>
      <c r="V175" s="86"/>
      <c r="W175" s="86"/>
      <c r="X175" s="86"/>
      <c r="Y175" s="86"/>
      <c r="Z175" s="86"/>
      <c r="AA175" s="86"/>
      <c r="AB175" s="86"/>
      <c r="AC175" s="86"/>
      <c r="AD175" s="86"/>
      <c r="AE175" s="86"/>
      <c r="AF175" s="86"/>
      <c r="AG175" s="86"/>
      <c r="AH175" s="86"/>
      <c r="AI175" s="86"/>
      <c r="AJ175" s="86"/>
      <c r="AK175" s="86"/>
      <c r="AL175" s="86"/>
      <c r="AM175" s="86"/>
      <c r="AN175" s="86"/>
      <c r="AO175" s="86"/>
      <c r="AP175" s="86"/>
      <c r="AQ175" s="86"/>
      <c r="AR175" s="86"/>
      <c r="AS175" s="86"/>
      <c r="AT175" s="86"/>
      <c r="AU175" s="86"/>
      <c r="AV175" s="86"/>
      <c r="AW175" s="86"/>
      <c r="AX175" s="86"/>
      <c r="AY175" s="86"/>
      <c r="AZ175" s="86"/>
      <c r="BA175" s="86"/>
      <c r="BB175" s="86"/>
      <c r="BC175" s="86"/>
      <c r="BD175" s="86"/>
      <c r="BE175" s="86"/>
      <c r="BF175" s="86"/>
      <c r="BG175" s="86"/>
      <c r="BH175" s="86"/>
      <c r="BI175" s="86"/>
      <c r="BJ175" s="86"/>
      <c r="BK175" s="86"/>
      <c r="BL175" s="86"/>
      <c r="BM175" s="86"/>
      <c r="BN175" s="86"/>
      <c r="BO175" s="86"/>
      <c r="BP175" s="86"/>
      <c r="BQ175" s="86"/>
      <c r="BR175" s="86"/>
      <c r="BS175" s="86"/>
      <c r="BT175" s="86"/>
      <c r="BU175" s="86"/>
      <c r="BV175" s="86"/>
      <c r="BW175" s="86"/>
      <c r="BX175" s="86"/>
      <c r="BY175" s="86"/>
      <c r="BZ175" s="86"/>
      <c r="CA175" s="86"/>
      <c r="CB175" s="86"/>
      <c r="CC175" s="86"/>
      <c r="CD175" s="86"/>
      <c r="CE175" s="86"/>
      <c r="CF175" s="86"/>
      <c r="CG175" s="86"/>
      <c r="CH175" s="86"/>
      <c r="CI175" s="86"/>
      <c r="CJ175" s="86"/>
      <c r="CK175" s="86"/>
      <c r="CL175" s="86"/>
      <c r="CM175" s="86"/>
      <c r="CN175" s="86"/>
      <c r="CO175" s="86"/>
      <c r="CP175" s="86"/>
      <c r="CQ175" s="86"/>
      <c r="CR175" s="130"/>
      <c r="CS175" s="253"/>
      <c r="CT175" s="130"/>
      <c r="CU175" s="319"/>
      <c r="CV175" s="74"/>
      <c r="CW175" s="5">
        <f>CW121</f>
        <v>0</v>
      </c>
      <c r="CX175" s="74"/>
      <c r="CY175" s="153">
        <f>CY121</f>
        <v>0</v>
      </c>
      <c r="CZ175" s="74"/>
      <c r="DA175" s="5">
        <f>DA121</f>
        <v>0</v>
      </c>
      <c r="DB175" s="74"/>
      <c r="DC175" s="153">
        <f>DC121</f>
        <v>0</v>
      </c>
      <c r="DD175" s="74"/>
      <c r="DE175" s="5">
        <f>DE121</f>
        <v>0</v>
      </c>
      <c r="DF175" s="74"/>
      <c r="DG175" s="153">
        <f>DG121</f>
        <v>0</v>
      </c>
      <c r="DH175" s="74"/>
      <c r="DI175" s="74"/>
      <c r="DJ175" s="74"/>
      <c r="DK175" s="74"/>
      <c r="DL175" s="74"/>
      <c r="DM175" s="74"/>
      <c r="DN175" s="74"/>
      <c r="DO175" s="74"/>
      <c r="DP175" s="74"/>
      <c r="DQ175" s="74"/>
      <c r="DR175" s="74"/>
      <c r="DS175" s="74"/>
      <c r="DT175" s="74"/>
      <c r="DU175" s="74"/>
      <c r="DV175" s="74"/>
      <c r="DW175" s="74"/>
      <c r="DX175" s="74"/>
      <c r="DY175" s="74"/>
      <c r="DZ175" s="74"/>
      <c r="EA175" s="74"/>
      <c r="EB175" s="74"/>
      <c r="EC175" s="74"/>
      <c r="ED175" s="74"/>
      <c r="EE175" s="74"/>
      <c r="EF175" s="74"/>
      <c r="EG175" s="74"/>
      <c r="EH175" s="74"/>
      <c r="EI175" s="74"/>
      <c r="EJ175" s="74"/>
      <c r="EK175" s="74"/>
      <c r="EL175" s="74"/>
      <c r="EM175" s="74"/>
      <c r="EN175" s="74"/>
      <c r="EO175" s="74"/>
      <c r="EP175" s="74"/>
      <c r="EQ175" s="74"/>
      <c r="ER175" s="74"/>
      <c r="ES175" s="79"/>
      <c r="ET175" s="130"/>
      <c r="EU175" s="79"/>
      <c r="EV175" s="675"/>
      <c r="EW175" s="5">
        <f>EW121</f>
        <v>0</v>
      </c>
      <c r="EX175" s="74"/>
      <c r="EY175" s="153">
        <f>EY121</f>
        <v>0</v>
      </c>
      <c r="EZ175" s="446"/>
      <c r="FA175" s="446"/>
      <c r="FB175" s="446"/>
      <c r="FC175" s="446"/>
      <c r="FD175" s="446"/>
      <c r="FE175" s="446"/>
      <c r="FF175" s="446"/>
      <c r="FG175" s="446"/>
      <c r="FH175" s="446"/>
      <c r="FI175" s="446"/>
      <c r="FJ175" s="446"/>
      <c r="FK175" s="666"/>
    </row>
    <row r="176" spans="1:167" s="3" customFormat="1" ht="18" hidden="1" customHeight="1" x14ac:dyDescent="0.25">
      <c r="A176" s="62" t="s">
        <v>8</v>
      </c>
      <c r="B176" s="711"/>
      <c r="C176" s="712"/>
      <c r="D176" s="446"/>
      <c r="E176" s="396"/>
      <c r="F176" s="77"/>
      <c r="G176" s="396"/>
      <c r="H176" s="77"/>
      <c r="I176" s="396"/>
      <c r="J176" s="77"/>
      <c r="K176" s="446"/>
      <c r="L176" s="77"/>
      <c r="M176" s="396"/>
      <c r="N176" s="77"/>
      <c r="O176" s="396"/>
      <c r="P176" s="77"/>
      <c r="Q176" s="446"/>
      <c r="R176" s="77"/>
      <c r="S176" s="446"/>
      <c r="T176" s="713"/>
      <c r="U176" s="85"/>
      <c r="V176" s="86"/>
      <c r="W176" s="85"/>
      <c r="X176" s="86"/>
      <c r="Y176" s="85"/>
      <c r="Z176" s="86"/>
      <c r="AA176" s="85"/>
      <c r="AB176" s="86"/>
      <c r="AC176" s="85"/>
      <c r="AD176" s="86"/>
      <c r="AE176" s="85"/>
      <c r="AF176" s="86"/>
      <c r="AG176" s="85"/>
      <c r="AH176" s="86"/>
      <c r="AI176" s="85"/>
      <c r="AJ176" s="86"/>
      <c r="AK176" s="85"/>
      <c r="AL176" s="86"/>
      <c r="AM176" s="85"/>
      <c r="AN176" s="86"/>
      <c r="AO176" s="85"/>
      <c r="AP176" s="86"/>
      <c r="AQ176" s="85"/>
      <c r="AR176" s="86"/>
      <c r="AS176" s="85"/>
      <c r="AT176" s="86"/>
      <c r="AU176" s="85"/>
      <c r="AV176" s="86"/>
      <c r="AW176" s="85"/>
      <c r="AX176" s="86"/>
      <c r="AY176" s="85"/>
      <c r="AZ176" s="86"/>
      <c r="BA176" s="85"/>
      <c r="BB176" s="86"/>
      <c r="BC176" s="85"/>
      <c r="BD176" s="86"/>
      <c r="BE176" s="85"/>
      <c r="BF176" s="86"/>
      <c r="BG176" s="85"/>
      <c r="BH176" s="86"/>
      <c r="BI176" s="85"/>
      <c r="BJ176" s="86"/>
      <c r="BK176" s="85"/>
      <c r="BL176" s="86"/>
      <c r="BM176" s="85"/>
      <c r="BN176" s="86"/>
      <c r="BO176" s="85"/>
      <c r="BP176" s="86"/>
      <c r="BQ176" s="85"/>
      <c r="BR176" s="86"/>
      <c r="BS176" s="85"/>
      <c r="BT176" s="86"/>
      <c r="BU176" s="85"/>
      <c r="BV176" s="86"/>
      <c r="BW176" s="85"/>
      <c r="BX176" s="86"/>
      <c r="BY176" s="85"/>
      <c r="BZ176" s="86"/>
      <c r="CA176" s="85"/>
      <c r="CB176" s="86"/>
      <c r="CC176" s="85"/>
      <c r="CD176" s="86"/>
      <c r="CE176" s="85"/>
      <c r="CF176" s="86"/>
      <c r="CG176" s="85"/>
      <c r="CH176" s="86"/>
      <c r="CI176" s="85"/>
      <c r="CJ176" s="86"/>
      <c r="CK176" s="85"/>
      <c r="CL176" s="86"/>
      <c r="CM176" s="85"/>
      <c r="CN176" s="86"/>
      <c r="CO176" s="85"/>
      <c r="CP176" s="86"/>
      <c r="CQ176" s="85"/>
      <c r="CR176" s="131"/>
      <c r="CS176" s="77"/>
      <c r="CT176" s="77"/>
      <c r="CU176" s="77"/>
      <c r="CV176" s="77"/>
      <c r="CW176" s="75"/>
      <c r="CX176" s="77"/>
      <c r="CY176" s="77"/>
      <c r="CZ176" s="77"/>
      <c r="DA176" s="87"/>
      <c r="DB176" s="77"/>
      <c r="DC176" s="74"/>
      <c r="DD176" s="77"/>
      <c r="DE176" s="77"/>
      <c r="DF176" s="77"/>
      <c r="DG176" s="74"/>
      <c r="DH176" s="74"/>
      <c r="DI176" s="79"/>
      <c r="DJ176" s="74"/>
      <c r="DK176" s="79"/>
      <c r="DL176" s="74"/>
      <c r="DM176" s="79"/>
      <c r="DN176" s="74"/>
      <c r="DO176" s="79"/>
      <c r="DP176" s="74"/>
      <c r="DQ176" s="79"/>
      <c r="DR176" s="74"/>
      <c r="DS176" s="74"/>
      <c r="DT176" s="74"/>
      <c r="DU176" s="79"/>
      <c r="DV176" s="74"/>
      <c r="DW176" s="74"/>
      <c r="DX176" s="74"/>
      <c r="DY176" s="79"/>
      <c r="DZ176" s="74"/>
      <c r="EA176" s="74"/>
      <c r="EB176" s="74"/>
      <c r="EC176" s="79"/>
      <c r="ED176" s="74"/>
      <c r="EE176" s="74"/>
      <c r="EF176" s="74"/>
      <c r="EG176" s="79"/>
      <c r="EH176" s="74"/>
      <c r="EI176" s="74"/>
      <c r="EJ176" s="74"/>
      <c r="EK176" s="79"/>
      <c r="EL176" s="74"/>
      <c r="EM176" s="74"/>
      <c r="EN176" s="74"/>
      <c r="EO176" s="79"/>
      <c r="EP176" s="74"/>
      <c r="EQ176" s="74"/>
      <c r="ER176" s="74"/>
      <c r="ES176" s="88"/>
      <c r="ET176" s="77"/>
      <c r="EU176" s="88"/>
      <c r="EV176" s="248"/>
      <c r="EW176" s="77"/>
      <c r="EX176" s="77"/>
      <c r="EY176" s="74"/>
      <c r="EZ176" s="88"/>
      <c r="FA176" s="88"/>
      <c r="FB176" s="88"/>
      <c r="FC176" s="88"/>
      <c r="FD176" s="88"/>
      <c r="FE176" s="88"/>
      <c r="FF176" s="88"/>
      <c r="FG176" s="88"/>
      <c r="FH176" s="88"/>
      <c r="FI176" s="88"/>
      <c r="FJ176" s="88"/>
      <c r="FK176" s="91"/>
    </row>
    <row r="177" spans="1:167" s="3" customFormat="1" ht="18" hidden="1" customHeight="1" x14ac:dyDescent="0.25">
      <c r="A177" s="380"/>
      <c r="B177" s="683"/>
      <c r="C177" s="714"/>
      <c r="D177" s="683"/>
      <c r="E177" s="683"/>
      <c r="F177" s="683"/>
      <c r="G177" s="683"/>
      <c r="H177" s="683"/>
      <c r="I177" s="683"/>
      <c r="J177" s="683"/>
      <c r="K177" s="602"/>
      <c r="L177" s="683"/>
      <c r="M177" s="683"/>
      <c r="N177" s="683"/>
      <c r="O177" s="683"/>
      <c r="P177" s="683"/>
      <c r="Q177" s="683"/>
      <c r="R177" s="683"/>
      <c r="S177" s="683"/>
      <c r="T177" s="315"/>
      <c r="U177" s="29"/>
      <c r="V177" s="315"/>
      <c r="W177" s="29"/>
      <c r="X177" s="315"/>
      <c r="Y177" s="29"/>
      <c r="Z177" s="315"/>
      <c r="AA177" s="29"/>
      <c r="AB177" s="315"/>
      <c r="AC177" s="29"/>
      <c r="AD177" s="315"/>
      <c r="AE177" s="29"/>
      <c r="AF177" s="315"/>
      <c r="AG177" s="29"/>
      <c r="AH177" s="315"/>
      <c r="AI177" s="29"/>
      <c r="AJ177" s="315"/>
      <c r="AK177" s="29"/>
      <c r="AL177" s="315"/>
      <c r="AM177" s="29"/>
      <c r="AN177" s="315"/>
      <c r="AO177" s="29"/>
      <c r="AP177" s="315"/>
      <c r="AQ177" s="29"/>
      <c r="AR177" s="315"/>
      <c r="AS177" s="29"/>
      <c r="AT177" s="315"/>
      <c r="AU177" s="29"/>
      <c r="AV177" s="315"/>
      <c r="AW177" s="29"/>
      <c r="AX177" s="315"/>
      <c r="AY177" s="29"/>
      <c r="AZ177" s="315"/>
      <c r="BA177" s="29"/>
      <c r="BB177" s="315"/>
      <c r="BC177" s="29"/>
      <c r="BD177" s="315"/>
      <c r="BE177" s="29"/>
      <c r="BF177" s="315"/>
      <c r="BG177" s="29"/>
      <c r="BH177" s="315"/>
      <c r="BI177" s="29"/>
      <c r="BJ177" s="315"/>
      <c r="BK177" s="29"/>
      <c r="BL177" s="315"/>
      <c r="BM177" s="29"/>
      <c r="BN177" s="315"/>
      <c r="BO177" s="29"/>
      <c r="BP177" s="315"/>
      <c r="BQ177" s="29"/>
      <c r="BR177" s="315"/>
      <c r="BS177" s="29"/>
      <c r="BT177" s="315"/>
      <c r="BU177" s="29"/>
      <c r="BV177" s="315"/>
      <c r="BW177" s="29"/>
      <c r="BX177" s="315"/>
      <c r="BY177" s="29"/>
      <c r="BZ177" s="315"/>
      <c r="CA177" s="29"/>
      <c r="CB177" s="315"/>
      <c r="CC177" s="29"/>
      <c r="CD177" s="315"/>
      <c r="CE177" s="29"/>
      <c r="CF177" s="315"/>
      <c r="CG177" s="29"/>
      <c r="CH177" s="315"/>
      <c r="CI177" s="29"/>
      <c r="CJ177" s="315"/>
      <c r="CK177" s="29"/>
      <c r="CL177" s="315"/>
      <c r="CM177" s="29"/>
      <c r="CN177" s="315"/>
      <c r="CO177" s="29"/>
      <c r="CP177" s="315"/>
      <c r="CQ177" s="29"/>
      <c r="CR177" s="528"/>
      <c r="CS177" s="27"/>
      <c r="CT177" s="27"/>
      <c r="CU177" s="29"/>
      <c r="CV177" s="27"/>
      <c r="CW177" s="27"/>
      <c r="CX177" s="27"/>
      <c r="CY177" s="27"/>
      <c r="CZ177" s="27"/>
      <c r="DA177" s="27"/>
      <c r="DB177" s="27"/>
      <c r="DC177" s="27"/>
      <c r="DD177" s="27"/>
      <c r="DE177" s="36"/>
      <c r="DF177" s="27"/>
      <c r="DG177" s="27"/>
      <c r="DH177" s="315"/>
      <c r="DI177" s="29"/>
      <c r="DJ177" s="315"/>
      <c r="DK177" s="29"/>
      <c r="DL177" s="315"/>
      <c r="DM177" s="29"/>
      <c r="DN177" s="315"/>
      <c r="DO177" s="29"/>
      <c r="DP177" s="315"/>
      <c r="DQ177" s="29"/>
      <c r="DR177" s="682"/>
      <c r="DS177" s="26"/>
      <c r="DT177" s="315"/>
      <c r="DU177" s="29"/>
      <c r="DV177" s="682"/>
      <c r="DW177" s="26"/>
      <c r="DX177" s="315"/>
      <c r="DY177" s="29"/>
      <c r="DZ177" s="682"/>
      <c r="EA177" s="26"/>
      <c r="EB177" s="315"/>
      <c r="EC177" s="29"/>
      <c r="ED177" s="682"/>
      <c r="EE177" s="26"/>
      <c r="EF177" s="315"/>
      <c r="EG177" s="29"/>
      <c r="EH177" s="682"/>
      <c r="EI177" s="26"/>
      <c r="EJ177" s="315"/>
      <c r="EK177" s="29"/>
      <c r="EL177" s="682"/>
      <c r="EM177" s="26"/>
      <c r="EN177" s="315"/>
      <c r="EO177" s="29"/>
      <c r="EP177" s="682"/>
      <c r="EQ177" s="26"/>
      <c r="ER177" s="27"/>
      <c r="ES177" s="41"/>
      <c r="ET177" s="27"/>
      <c r="EU177" s="29"/>
      <c r="EV177" s="27"/>
      <c r="EW177" s="27"/>
      <c r="EX177" s="27"/>
      <c r="EY177" s="27"/>
      <c r="EZ177" s="683"/>
      <c r="FA177" s="683"/>
      <c r="FB177" s="683"/>
      <c r="FC177" s="683"/>
      <c r="FD177" s="683"/>
      <c r="FE177" s="683"/>
      <c r="FF177" s="683"/>
      <c r="FG177" s="683"/>
      <c r="FH177" s="683"/>
      <c r="FI177" s="669"/>
      <c r="FJ177" s="669"/>
      <c r="FK177" s="669"/>
    </row>
    <row r="178" spans="1:167" s="3" customFormat="1" ht="18" hidden="1" customHeight="1" x14ac:dyDescent="0.25">
      <c r="A178" s="108" t="s">
        <v>25</v>
      </c>
      <c r="B178" s="132"/>
      <c r="C178" s="668"/>
      <c r="D178" s="132"/>
      <c r="E178" s="37"/>
      <c r="F178" s="40"/>
      <c r="G178" s="40"/>
      <c r="H178" s="132"/>
      <c r="I178" s="37"/>
      <c r="J178" s="40"/>
      <c r="K178" s="18"/>
      <c r="L178" s="132"/>
      <c r="M178" s="37"/>
      <c r="N178" s="40"/>
      <c r="O178" s="40"/>
      <c r="P178" s="132"/>
      <c r="Q178" s="37"/>
      <c r="R178" s="40"/>
      <c r="S178" s="40"/>
      <c r="T178" s="408"/>
      <c r="U178" s="40"/>
      <c r="V178" s="408"/>
      <c r="W178" s="40"/>
      <c r="X178" s="408"/>
      <c r="Y178" s="40"/>
      <c r="Z178" s="408"/>
      <c r="AA178" s="40"/>
      <c r="AB178" s="408"/>
      <c r="AC178" s="40"/>
      <c r="AD178" s="408"/>
      <c r="AE178" s="40"/>
      <c r="AF178" s="408"/>
      <c r="AG178" s="40"/>
      <c r="AH178" s="408"/>
      <c r="AI178" s="40"/>
      <c r="AJ178" s="408"/>
      <c r="AK178" s="40"/>
      <c r="AL178" s="408"/>
      <c r="AM178" s="40"/>
      <c r="AN178" s="408"/>
      <c r="AO178" s="40"/>
      <c r="AP178" s="408"/>
      <c r="AQ178" s="40"/>
      <c r="AR178" s="408"/>
      <c r="AS178" s="40"/>
      <c r="AT178" s="408"/>
      <c r="AU178" s="40"/>
      <c r="AV178" s="408"/>
      <c r="AW178" s="40"/>
      <c r="AX178" s="408"/>
      <c r="AY178" s="40"/>
      <c r="AZ178" s="408"/>
      <c r="BA178" s="40"/>
      <c r="BB178" s="408"/>
      <c r="BC178" s="40"/>
      <c r="BD178" s="408"/>
      <c r="BE178" s="40"/>
      <c r="BF178" s="408"/>
      <c r="BG178" s="40"/>
      <c r="BH178" s="408"/>
      <c r="BI178" s="40"/>
      <c r="BJ178" s="408"/>
      <c r="BK178" s="40"/>
      <c r="BL178" s="408"/>
      <c r="BM178" s="40"/>
      <c r="BN178" s="408"/>
      <c r="BO178" s="40"/>
      <c r="BP178" s="408"/>
      <c r="BQ178" s="40"/>
      <c r="BR178" s="408"/>
      <c r="BS178" s="40"/>
      <c r="BT178" s="408"/>
      <c r="BU178" s="40"/>
      <c r="BV178" s="408"/>
      <c r="BW178" s="40"/>
      <c r="BX178" s="408"/>
      <c r="BY178" s="40"/>
      <c r="BZ178" s="408"/>
      <c r="CA178" s="40"/>
      <c r="CB178" s="408"/>
      <c r="CC178" s="40"/>
      <c r="CD178" s="408"/>
      <c r="CE178" s="40"/>
      <c r="CF178" s="408"/>
      <c r="CG178" s="40"/>
      <c r="CH178" s="408"/>
      <c r="CI178" s="40"/>
      <c r="CJ178" s="408"/>
      <c r="CK178" s="40"/>
      <c r="CL178" s="408"/>
      <c r="CM178" s="40"/>
      <c r="CN178" s="408"/>
      <c r="CO178" s="40"/>
      <c r="CP178" s="408"/>
      <c r="CQ178" s="40"/>
      <c r="CR178" s="132"/>
      <c r="CS178" s="37"/>
      <c r="CT178" s="40"/>
      <c r="CU178" s="40"/>
      <c r="CV178" s="132"/>
      <c r="CW178" s="37"/>
      <c r="CX178" s="40"/>
      <c r="CY178" s="40"/>
      <c r="CZ178" s="132"/>
      <c r="DA178" s="37"/>
      <c r="DB178" s="40"/>
      <c r="DC178" s="40"/>
      <c r="DD178" s="40"/>
      <c r="DE178" s="36"/>
      <c r="DF178" s="40"/>
      <c r="DG178" s="40"/>
      <c r="DH178" s="408"/>
      <c r="DI178" s="40"/>
      <c r="DJ178" s="408"/>
      <c r="DK178" s="40"/>
      <c r="DL178" s="408"/>
      <c r="DM178" s="40"/>
      <c r="DN178" s="408"/>
      <c r="DO178" s="40"/>
      <c r="DP178" s="408"/>
      <c r="DQ178" s="40"/>
      <c r="DR178" s="122"/>
      <c r="DS178" s="18"/>
      <c r="DT178" s="408"/>
      <c r="DU178" s="40"/>
      <c r="DV178" s="122"/>
      <c r="DW178" s="18"/>
      <c r="DX178" s="408"/>
      <c r="DY178" s="40"/>
      <c r="DZ178" s="122"/>
      <c r="EA178" s="18"/>
      <c r="EB178" s="408"/>
      <c r="EC178" s="40"/>
      <c r="ED178" s="122"/>
      <c r="EE178" s="18"/>
      <c r="EF178" s="408"/>
      <c r="EG178" s="40"/>
      <c r="EH178" s="122"/>
      <c r="EI178" s="18"/>
      <c r="EJ178" s="408"/>
      <c r="EK178" s="40"/>
      <c r="EL178" s="122"/>
      <c r="EM178" s="18"/>
      <c r="EN178" s="408"/>
      <c r="EO178" s="40"/>
      <c r="EP178" s="122"/>
      <c r="EQ178" s="18"/>
      <c r="ER178" s="36"/>
      <c r="ES178" s="42"/>
      <c r="ET178" s="36"/>
      <c r="EU178" s="120"/>
      <c r="EV178" s="132"/>
      <c r="EW178" s="37"/>
      <c r="EX178" s="40"/>
      <c r="EY178" s="40"/>
      <c r="EZ178" s="669"/>
      <c r="FA178" s="669"/>
      <c r="FB178" s="669"/>
      <c r="FC178" s="669"/>
      <c r="FD178" s="669"/>
      <c r="FE178" s="669"/>
      <c r="FF178" s="669"/>
      <c r="FG178" s="669"/>
      <c r="FH178" s="669"/>
      <c r="FI178" s="669"/>
      <c r="FJ178" s="669"/>
      <c r="FK178" s="669"/>
    </row>
    <row r="179" spans="1:167" s="3" customFormat="1" ht="18" hidden="1" customHeight="1" x14ac:dyDescent="0.25">
      <c r="A179" s="68" t="s">
        <v>26</v>
      </c>
      <c r="B179" s="133"/>
      <c r="C179" s="715"/>
      <c r="D179" s="133"/>
      <c r="E179" s="31"/>
      <c r="F179" s="32"/>
      <c r="G179" s="32"/>
      <c r="H179" s="133"/>
      <c r="I179" s="31"/>
      <c r="J179" s="32"/>
      <c r="K179" s="419"/>
      <c r="L179" s="133"/>
      <c r="M179" s="31"/>
      <c r="N179" s="32"/>
      <c r="O179" s="32"/>
      <c r="P179" s="133"/>
      <c r="Q179" s="31"/>
      <c r="R179" s="32"/>
      <c r="S179" s="32"/>
      <c r="T179" s="127"/>
      <c r="U179" s="32"/>
      <c r="V179" s="127"/>
      <c r="W179" s="32"/>
      <c r="X179" s="127"/>
      <c r="Y179" s="30"/>
      <c r="Z179" s="127"/>
      <c r="AA179" s="30"/>
      <c r="AB179" s="127"/>
      <c r="AC179" s="30"/>
      <c r="AD179" s="127"/>
      <c r="AE179" s="30"/>
      <c r="AF179" s="127"/>
      <c r="AG179" s="30"/>
      <c r="AH179" s="127"/>
      <c r="AI179" s="30"/>
      <c r="AJ179" s="127"/>
      <c r="AK179" s="30"/>
      <c r="AL179" s="127"/>
      <c r="AM179" s="30"/>
      <c r="AN179" s="127"/>
      <c r="AO179" s="30"/>
      <c r="AP179" s="127"/>
      <c r="AQ179" s="30"/>
      <c r="AR179" s="127"/>
      <c r="AS179" s="30"/>
      <c r="AT179" s="127"/>
      <c r="AU179" s="30"/>
      <c r="AV179" s="127"/>
      <c r="AW179" s="30"/>
      <c r="AX179" s="127"/>
      <c r="AY179" s="30"/>
      <c r="AZ179" s="127"/>
      <c r="BA179" s="30"/>
      <c r="BB179" s="127"/>
      <c r="BC179" s="30"/>
      <c r="BD179" s="127"/>
      <c r="BE179" s="30"/>
      <c r="BF179" s="127"/>
      <c r="BG179" s="30"/>
      <c r="BH179" s="127"/>
      <c r="BI179" s="30"/>
      <c r="BJ179" s="127"/>
      <c r="BK179" s="30"/>
      <c r="BL179" s="127"/>
      <c r="BM179" s="30"/>
      <c r="BN179" s="127"/>
      <c r="BO179" s="30"/>
      <c r="BP179" s="127"/>
      <c r="BQ179" s="30"/>
      <c r="BR179" s="127"/>
      <c r="BS179" s="30"/>
      <c r="BT179" s="127"/>
      <c r="BU179" s="30"/>
      <c r="BV179" s="127"/>
      <c r="BW179" s="30"/>
      <c r="BX179" s="127"/>
      <c r="BY179" s="30"/>
      <c r="BZ179" s="127"/>
      <c r="CA179" s="30"/>
      <c r="CB179" s="127"/>
      <c r="CC179" s="32"/>
      <c r="CD179" s="127"/>
      <c r="CE179" s="32"/>
      <c r="CF179" s="127"/>
      <c r="CG179" s="32"/>
      <c r="CH179" s="127"/>
      <c r="CI179" s="32"/>
      <c r="CJ179" s="127"/>
      <c r="CK179" s="32"/>
      <c r="CL179" s="127"/>
      <c r="CM179" s="32"/>
      <c r="CN179" s="127"/>
      <c r="CO179" s="32"/>
      <c r="CP179" s="127"/>
      <c r="CQ179" s="32"/>
      <c r="CR179" s="133"/>
      <c r="CS179" s="31"/>
      <c r="CT179" s="32"/>
      <c r="CU179" s="32"/>
      <c r="CV179" s="133"/>
      <c r="CW179" s="31"/>
      <c r="CX179" s="32"/>
      <c r="CY179" s="32"/>
      <c r="CZ179" s="133"/>
      <c r="DA179" s="31"/>
      <c r="DB179" s="32"/>
      <c r="DC179" s="32"/>
      <c r="DD179" s="32"/>
      <c r="DE179" s="30"/>
      <c r="DF179" s="32"/>
      <c r="DG179" s="32"/>
      <c r="DH179" s="127"/>
      <c r="DI179" s="32"/>
      <c r="DJ179" s="127"/>
      <c r="DK179" s="32"/>
      <c r="DL179" s="127"/>
      <c r="DM179" s="32"/>
      <c r="DN179" s="127"/>
      <c r="DO179" s="32"/>
      <c r="DP179" s="127"/>
      <c r="DQ179" s="32"/>
      <c r="DR179" s="423"/>
      <c r="DS179" s="419"/>
      <c r="DT179" s="127"/>
      <c r="DU179" s="32"/>
      <c r="DV179" s="423"/>
      <c r="DW179" s="419"/>
      <c r="DX179" s="127"/>
      <c r="DY179" s="32"/>
      <c r="DZ179" s="423"/>
      <c r="EA179" s="419"/>
      <c r="EB179" s="127"/>
      <c r="EC179" s="32"/>
      <c r="ED179" s="423"/>
      <c r="EE179" s="419"/>
      <c r="EF179" s="127"/>
      <c r="EG179" s="32"/>
      <c r="EH179" s="423"/>
      <c r="EI179" s="419"/>
      <c r="EJ179" s="127"/>
      <c r="EK179" s="32"/>
      <c r="EL179" s="423"/>
      <c r="EM179" s="419"/>
      <c r="EN179" s="127"/>
      <c r="EO179" s="32"/>
      <c r="EP179" s="423"/>
      <c r="EQ179" s="419"/>
      <c r="ER179" s="30"/>
      <c r="ES179" s="43"/>
      <c r="ET179" s="30"/>
      <c r="EU179" s="121"/>
      <c r="EV179" s="133"/>
      <c r="EW179" s="31"/>
      <c r="EX179" s="32"/>
      <c r="EY179" s="32"/>
      <c r="EZ179" s="670"/>
      <c r="FA179" s="670"/>
      <c r="FB179" s="670"/>
      <c r="FC179" s="670"/>
      <c r="FD179" s="670"/>
      <c r="FE179" s="670"/>
      <c r="FF179" s="670"/>
      <c r="FG179" s="670"/>
      <c r="FH179" s="670"/>
      <c r="FI179" s="670"/>
      <c r="FJ179" s="670"/>
      <c r="FK179" s="670"/>
    </row>
    <row r="180" spans="1:167" s="3" customFormat="1" ht="18" hidden="1" customHeight="1" x14ac:dyDescent="0.25">
      <c r="A180" s="143" t="s">
        <v>27</v>
      </c>
      <c r="B180" s="84"/>
      <c r="C180" s="112"/>
      <c r="D180" s="673"/>
      <c r="E180" s="319"/>
      <c r="F180" s="105"/>
      <c r="G180" s="105"/>
      <c r="H180" s="673"/>
      <c r="I180" s="319"/>
      <c r="J180" s="105"/>
      <c r="K180" s="79"/>
      <c r="L180" s="673"/>
      <c r="M180" s="319"/>
      <c r="N180" s="105"/>
      <c r="O180" s="105"/>
      <c r="P180" s="673"/>
      <c r="Q180" s="319"/>
      <c r="R180" s="105"/>
      <c r="S180" s="105"/>
      <c r="T180" s="252"/>
      <c r="U180" s="38">
        <f>U127</f>
        <v>0</v>
      </c>
      <c r="V180" s="252"/>
      <c r="W180" s="487">
        <f>W127</f>
        <v>0</v>
      </c>
      <c r="X180" s="247"/>
      <c r="Y180" s="451"/>
      <c r="Z180" s="110"/>
      <c r="AA180" s="448"/>
      <c r="AB180" s="110"/>
      <c r="AC180" s="451"/>
      <c r="AD180" s="110"/>
      <c r="AE180" s="448"/>
      <c r="AF180" s="110"/>
      <c r="AG180" s="451"/>
      <c r="AH180" s="110"/>
      <c r="AI180" s="448"/>
      <c r="AJ180" s="110"/>
      <c r="AK180" s="451"/>
      <c r="AL180" s="110"/>
      <c r="AM180" s="448"/>
      <c r="AN180" s="110"/>
      <c r="AO180" s="451"/>
      <c r="AP180" s="110"/>
      <c r="AQ180" s="448"/>
      <c r="AR180" s="110"/>
      <c r="AS180" s="451"/>
      <c r="AT180" s="110"/>
      <c r="AU180" s="448"/>
      <c r="AV180" s="110"/>
      <c r="AW180" s="451"/>
      <c r="AX180" s="110"/>
      <c r="AY180" s="448"/>
      <c r="AZ180" s="110"/>
      <c r="BA180" s="451"/>
      <c r="BB180" s="110"/>
      <c r="BC180" s="448"/>
      <c r="BD180" s="110"/>
      <c r="BE180" s="451"/>
      <c r="BF180" s="110"/>
      <c r="BG180" s="448"/>
      <c r="BH180" s="110"/>
      <c r="BI180" s="451"/>
      <c r="BJ180" s="110"/>
      <c r="BK180" s="448"/>
      <c r="BL180" s="110"/>
      <c r="BM180" s="451"/>
      <c r="BN180" s="110"/>
      <c r="BO180" s="448"/>
      <c r="BP180" s="110"/>
      <c r="BQ180" s="451"/>
      <c r="BR180" s="110"/>
      <c r="BS180" s="448"/>
      <c r="BT180" s="110"/>
      <c r="BU180" s="451"/>
      <c r="BV180" s="110"/>
      <c r="BW180" s="448"/>
      <c r="BX180" s="110"/>
      <c r="BY180" s="451"/>
      <c r="BZ180" s="110"/>
      <c r="CA180" s="448"/>
      <c r="CB180" s="672"/>
      <c r="CC180" s="87"/>
      <c r="CD180" s="252"/>
      <c r="CE180" s="87"/>
      <c r="CF180" s="252"/>
      <c r="CG180" s="87"/>
      <c r="CH180" s="252"/>
      <c r="CI180" s="87"/>
      <c r="CJ180" s="252"/>
      <c r="CK180" s="436"/>
      <c r="CL180" s="252"/>
      <c r="CM180" s="154"/>
      <c r="CN180" s="252"/>
      <c r="CO180" s="436"/>
      <c r="CP180" s="252"/>
      <c r="CQ180" s="154"/>
      <c r="CR180" s="252"/>
      <c r="CS180" s="186">
        <f>E180+I180+M180+U180+Y180+AC180+Q180+AG180+AK180+AO180+AS180+AW180+BA180+BE180+BI180+BM180+BQ180+BU180+BY180+CC180+CG180+CK180+CO180</f>
        <v>0</v>
      </c>
      <c r="CT180" s="252"/>
      <c r="CU180" s="187">
        <f>G180+K180+O180+W180+AA180+AE180+S180+AI180+AM180+AQ180+AU180+AY180+BC180+BG180+BK180+BO180+BS180+BW180+CA180+CE180+CI180+CM180+CQ180</f>
        <v>0</v>
      </c>
      <c r="CV180" s="87"/>
      <c r="CW180" s="87"/>
      <c r="CX180" s="87"/>
      <c r="CY180" s="87"/>
      <c r="CZ180" s="87"/>
      <c r="DA180" s="87"/>
      <c r="DB180" s="87"/>
      <c r="DC180" s="87"/>
      <c r="DD180" s="87"/>
      <c r="DE180" s="87"/>
      <c r="DF180" s="87"/>
      <c r="DG180" s="87"/>
      <c r="DH180" s="252"/>
      <c r="DI180" s="436"/>
      <c r="DJ180" s="252"/>
      <c r="DK180" s="154"/>
      <c r="DL180" s="252"/>
      <c r="DM180" s="436"/>
      <c r="DN180" s="252"/>
      <c r="DO180" s="154"/>
      <c r="DP180" s="247"/>
      <c r="DQ180" s="451"/>
      <c r="DR180" s="110"/>
      <c r="DS180" s="448"/>
      <c r="DT180" s="110"/>
      <c r="DU180" s="451"/>
      <c r="DV180" s="110"/>
      <c r="DW180" s="448"/>
      <c r="DX180" s="110"/>
      <c r="DY180" s="451"/>
      <c r="DZ180" s="110"/>
      <c r="EA180" s="448"/>
      <c r="EB180" s="110"/>
      <c r="EC180" s="451"/>
      <c r="ED180" s="110"/>
      <c r="EE180" s="448"/>
      <c r="EF180" s="110"/>
      <c r="EG180" s="451"/>
      <c r="EH180" s="110"/>
      <c r="EI180" s="448"/>
      <c r="EJ180" s="110"/>
      <c r="EK180" s="451"/>
      <c r="EL180" s="110"/>
      <c r="EM180" s="448"/>
      <c r="EN180" s="110"/>
      <c r="EO180" s="451"/>
      <c r="EP180" s="110"/>
      <c r="EQ180" s="448"/>
      <c r="ER180" s="245"/>
      <c r="ES180" s="186">
        <f>CW180+DA180+DE180+DI180+DM180+DQ180+DU180+DY180+EC180+EG180+EK180+EO180</f>
        <v>0</v>
      </c>
      <c r="ET180" s="255"/>
      <c r="EU180" s="187">
        <f>CY180+DC180+DG180+DK180+DO180+DS180+DW180+EA180+EE180+EI180+EM180+EQ180</f>
        <v>0</v>
      </c>
      <c r="EV180" s="87"/>
      <c r="EW180" s="87"/>
      <c r="EX180" s="87"/>
      <c r="EY180" s="87"/>
      <c r="EZ180" s="396"/>
      <c r="FA180" s="396"/>
      <c r="FB180" s="396"/>
      <c r="FC180" s="396"/>
      <c r="FD180" s="396"/>
      <c r="FE180" s="396"/>
      <c r="FF180" s="396"/>
      <c r="FG180" s="396"/>
      <c r="FH180" s="396"/>
      <c r="FI180" s="446"/>
      <c r="FJ180" s="446"/>
      <c r="FK180" s="665"/>
    </row>
    <row r="181" spans="1:167" s="3" customFormat="1" ht="18" hidden="1" customHeight="1" x14ac:dyDescent="0.25">
      <c r="A181" s="7" t="s">
        <v>154</v>
      </c>
      <c r="B181" s="84"/>
      <c r="C181" s="112"/>
      <c r="D181" s="671"/>
      <c r="E181" s="79"/>
      <c r="F181" s="82"/>
      <c r="G181" s="82"/>
      <c r="H181" s="671"/>
      <c r="I181" s="79"/>
      <c r="J181" s="82"/>
      <c r="K181" s="79"/>
      <c r="L181" s="671"/>
      <c r="M181" s="79"/>
      <c r="N181" s="82"/>
      <c r="O181" s="82"/>
      <c r="P181" s="671"/>
      <c r="Q181" s="79"/>
      <c r="R181" s="82"/>
      <c r="S181" s="82"/>
      <c r="T181" s="248"/>
      <c r="U181" s="248"/>
      <c r="V181" s="248"/>
      <c r="W181" s="488">
        <f>W128</f>
        <v>0</v>
      </c>
      <c r="X181" s="675"/>
      <c r="Y181" s="5">
        <f>Y128</f>
        <v>0</v>
      </c>
      <c r="Z181" s="110"/>
      <c r="AA181" s="153">
        <f>AA128</f>
        <v>0</v>
      </c>
      <c r="AB181" s="110"/>
      <c r="AC181" s="5">
        <f>AC128</f>
        <v>0</v>
      </c>
      <c r="AD181" s="110"/>
      <c r="AE181" s="153">
        <f>AE128</f>
        <v>0</v>
      </c>
      <c r="AF181" s="110"/>
      <c r="AG181" s="5">
        <f>AG128</f>
        <v>0</v>
      </c>
      <c r="AH181" s="110"/>
      <c r="AI181" s="153">
        <f>AI128</f>
        <v>0</v>
      </c>
      <c r="AJ181" s="110"/>
      <c r="AK181" s="5">
        <f>AK128</f>
        <v>0</v>
      </c>
      <c r="AL181" s="110"/>
      <c r="AM181" s="153">
        <f>AM128</f>
        <v>0</v>
      </c>
      <c r="AN181" s="110"/>
      <c r="AO181" s="5">
        <f>AO128</f>
        <v>0</v>
      </c>
      <c r="AP181" s="110"/>
      <c r="AQ181" s="153">
        <f>AQ128</f>
        <v>0</v>
      </c>
      <c r="AR181" s="110"/>
      <c r="AS181" s="5">
        <f>AS128</f>
        <v>0</v>
      </c>
      <c r="AT181" s="110"/>
      <c r="AU181" s="153">
        <f>AU128</f>
        <v>0</v>
      </c>
      <c r="AV181" s="110"/>
      <c r="AW181" s="5">
        <f>AW128</f>
        <v>0</v>
      </c>
      <c r="AX181" s="110"/>
      <c r="AY181" s="153">
        <f>AY128</f>
        <v>0</v>
      </c>
      <c r="AZ181" s="110"/>
      <c r="BA181" s="5">
        <f>BA128</f>
        <v>0</v>
      </c>
      <c r="BB181" s="110"/>
      <c r="BC181" s="153">
        <f>BC128</f>
        <v>0</v>
      </c>
      <c r="BD181" s="110"/>
      <c r="BE181" s="5">
        <f>BE128</f>
        <v>0</v>
      </c>
      <c r="BF181" s="110"/>
      <c r="BG181" s="153">
        <f>BG128</f>
        <v>0</v>
      </c>
      <c r="BH181" s="110"/>
      <c r="BI181" s="5">
        <f>BI128</f>
        <v>0</v>
      </c>
      <c r="BJ181" s="110"/>
      <c r="BK181" s="153">
        <f>BK128</f>
        <v>0</v>
      </c>
      <c r="BL181" s="110"/>
      <c r="BM181" s="5">
        <f>BM128</f>
        <v>0</v>
      </c>
      <c r="BN181" s="110"/>
      <c r="BO181" s="153">
        <f>BO128</f>
        <v>0</v>
      </c>
      <c r="BP181" s="110"/>
      <c r="BQ181" s="5">
        <f>BQ128</f>
        <v>0</v>
      </c>
      <c r="BR181" s="110"/>
      <c r="BS181" s="153">
        <f>BS128</f>
        <v>0</v>
      </c>
      <c r="BT181" s="110"/>
      <c r="BU181" s="5">
        <f>BU128</f>
        <v>0</v>
      </c>
      <c r="BV181" s="110"/>
      <c r="BW181" s="153">
        <f>BW128</f>
        <v>0</v>
      </c>
      <c r="BX181" s="110"/>
      <c r="BY181" s="5">
        <f>BY128</f>
        <v>0</v>
      </c>
      <c r="BZ181" s="110"/>
      <c r="CA181" s="153">
        <f>CA128</f>
        <v>0</v>
      </c>
      <c r="CB181" s="245"/>
      <c r="CC181" s="79"/>
      <c r="CD181" s="248"/>
      <c r="CE181" s="79"/>
      <c r="CF181" s="248"/>
      <c r="CG181" s="79"/>
      <c r="CH181" s="248"/>
      <c r="CI181" s="79"/>
      <c r="CJ181" s="248"/>
      <c r="CK181" s="5">
        <f>CK128</f>
        <v>0</v>
      </c>
      <c r="CL181" s="248"/>
      <c r="CM181" s="153">
        <f>CM128</f>
        <v>0</v>
      </c>
      <c r="CN181" s="248"/>
      <c r="CO181" s="5">
        <f>CO128</f>
        <v>0</v>
      </c>
      <c r="CP181" s="248"/>
      <c r="CQ181" s="153">
        <f>CQ128</f>
        <v>0</v>
      </c>
      <c r="CR181" s="248"/>
      <c r="CS181" s="319"/>
      <c r="CT181" s="248"/>
      <c r="CU181" s="319"/>
      <c r="CV181" s="74"/>
      <c r="CW181" s="74"/>
      <c r="CX181" s="74"/>
      <c r="CY181" s="74"/>
      <c r="CZ181" s="74"/>
      <c r="DA181" s="74"/>
      <c r="DB181" s="74"/>
      <c r="DC181" s="74"/>
      <c r="DD181" s="74"/>
      <c r="DE181" s="74"/>
      <c r="DF181" s="74"/>
      <c r="DG181" s="74"/>
      <c r="DH181" s="248"/>
      <c r="DI181" s="5">
        <f>DI128</f>
        <v>0</v>
      </c>
      <c r="DJ181" s="248"/>
      <c r="DK181" s="153">
        <f>DK128</f>
        <v>0</v>
      </c>
      <c r="DL181" s="248"/>
      <c r="DM181" s="5">
        <f>DM128</f>
        <v>0</v>
      </c>
      <c r="DN181" s="248"/>
      <c r="DO181" s="153">
        <f>DO128</f>
        <v>0</v>
      </c>
      <c r="DP181" s="675"/>
      <c r="DQ181" s="5">
        <f>DQ128</f>
        <v>0</v>
      </c>
      <c r="DR181" s="110"/>
      <c r="DS181" s="153">
        <f>DS128</f>
        <v>0</v>
      </c>
      <c r="DT181" s="110"/>
      <c r="DU181" s="5">
        <f>DU128</f>
        <v>0</v>
      </c>
      <c r="DV181" s="110"/>
      <c r="DW181" s="153">
        <f>DW128</f>
        <v>0</v>
      </c>
      <c r="DX181" s="110"/>
      <c r="DY181" s="5">
        <f>DY128</f>
        <v>0</v>
      </c>
      <c r="DZ181" s="110"/>
      <c r="EA181" s="153">
        <f>EA128</f>
        <v>0</v>
      </c>
      <c r="EB181" s="110"/>
      <c r="EC181" s="5">
        <f>EC128</f>
        <v>0</v>
      </c>
      <c r="ED181" s="110"/>
      <c r="EE181" s="153">
        <f>EE128</f>
        <v>0</v>
      </c>
      <c r="EF181" s="110"/>
      <c r="EG181" s="5">
        <f>EG128</f>
        <v>0</v>
      </c>
      <c r="EH181" s="110"/>
      <c r="EI181" s="153">
        <f>EI128</f>
        <v>0</v>
      </c>
      <c r="EJ181" s="110"/>
      <c r="EK181" s="5">
        <f>EK128</f>
        <v>0</v>
      </c>
      <c r="EL181" s="110"/>
      <c r="EM181" s="153">
        <f>EM128</f>
        <v>0</v>
      </c>
      <c r="EN181" s="110"/>
      <c r="EO181" s="5">
        <f>EO128</f>
        <v>0</v>
      </c>
      <c r="EP181" s="110"/>
      <c r="EQ181" s="153">
        <f>EQ128</f>
        <v>0</v>
      </c>
      <c r="ER181" s="245"/>
      <c r="ES181" s="319"/>
      <c r="ET181" s="248"/>
      <c r="EU181" s="319"/>
      <c r="EV181" s="74"/>
      <c r="EW181" s="74"/>
      <c r="EX181" s="74"/>
      <c r="EY181" s="74"/>
      <c r="EZ181" s="446"/>
      <c r="FA181" s="446"/>
      <c r="FB181" s="446"/>
      <c r="FC181" s="446"/>
      <c r="FD181" s="446"/>
      <c r="FE181" s="446"/>
      <c r="FF181" s="446"/>
      <c r="FG181" s="446"/>
      <c r="FH181" s="446"/>
      <c r="FI181" s="446"/>
      <c r="FJ181" s="446"/>
      <c r="FK181" s="666"/>
    </row>
    <row r="182" spans="1:167" s="3" customFormat="1" ht="18" hidden="1" customHeight="1" x14ac:dyDescent="0.25">
      <c r="A182" s="7" t="s">
        <v>155</v>
      </c>
      <c r="B182" s="84"/>
      <c r="C182" s="112"/>
      <c r="D182" s="671"/>
      <c r="E182" s="79"/>
      <c r="F182" s="82"/>
      <c r="G182" s="82"/>
      <c r="H182" s="671"/>
      <c r="I182" s="79"/>
      <c r="J182" s="82"/>
      <c r="K182" s="79"/>
      <c r="L182" s="671"/>
      <c r="M182" s="79"/>
      <c r="N182" s="82"/>
      <c r="O182" s="82"/>
      <c r="P182" s="671"/>
      <c r="Q182" s="79"/>
      <c r="R182" s="82"/>
      <c r="S182" s="82"/>
      <c r="T182" s="248"/>
      <c r="U182" s="248"/>
      <c r="V182" s="248"/>
      <c r="W182" s="488">
        <f>W129</f>
        <v>0</v>
      </c>
      <c r="X182" s="675"/>
      <c r="Y182" s="5">
        <f>Y129</f>
        <v>0</v>
      </c>
      <c r="Z182" s="110"/>
      <c r="AA182" s="153">
        <f>AA129</f>
        <v>0</v>
      </c>
      <c r="AB182" s="110"/>
      <c r="AC182" s="5">
        <f>AC129</f>
        <v>0</v>
      </c>
      <c r="AD182" s="110"/>
      <c r="AE182" s="153">
        <f>AE129</f>
        <v>0</v>
      </c>
      <c r="AF182" s="110"/>
      <c r="AG182" s="5">
        <f>AG129</f>
        <v>0</v>
      </c>
      <c r="AH182" s="110"/>
      <c r="AI182" s="153">
        <f>AI129</f>
        <v>0</v>
      </c>
      <c r="AJ182" s="110"/>
      <c r="AK182" s="5">
        <f>AK129</f>
        <v>0</v>
      </c>
      <c r="AL182" s="110"/>
      <c r="AM182" s="153">
        <f>AM129</f>
        <v>0</v>
      </c>
      <c r="AN182" s="110"/>
      <c r="AO182" s="5">
        <f>AO129</f>
        <v>0</v>
      </c>
      <c r="AP182" s="110"/>
      <c r="AQ182" s="153">
        <f>AQ129</f>
        <v>0</v>
      </c>
      <c r="AR182" s="110"/>
      <c r="AS182" s="5">
        <f>AS129</f>
        <v>0</v>
      </c>
      <c r="AT182" s="110"/>
      <c r="AU182" s="153">
        <f>AU129</f>
        <v>0</v>
      </c>
      <c r="AV182" s="110"/>
      <c r="AW182" s="5">
        <f>AW129</f>
        <v>0</v>
      </c>
      <c r="AX182" s="110"/>
      <c r="AY182" s="153">
        <f>AY129</f>
        <v>0</v>
      </c>
      <c r="AZ182" s="110"/>
      <c r="BA182" s="5">
        <f>BA129</f>
        <v>0</v>
      </c>
      <c r="BB182" s="110"/>
      <c r="BC182" s="153">
        <f>BC129</f>
        <v>0</v>
      </c>
      <c r="BD182" s="110"/>
      <c r="BE182" s="5">
        <f>BE129</f>
        <v>0</v>
      </c>
      <c r="BF182" s="110"/>
      <c r="BG182" s="153">
        <f>BG129</f>
        <v>0</v>
      </c>
      <c r="BH182" s="110"/>
      <c r="BI182" s="5">
        <f>BI129</f>
        <v>0</v>
      </c>
      <c r="BJ182" s="110"/>
      <c r="BK182" s="153">
        <f>BK129</f>
        <v>0</v>
      </c>
      <c r="BL182" s="110"/>
      <c r="BM182" s="5">
        <f>BM129</f>
        <v>0</v>
      </c>
      <c r="BN182" s="110"/>
      <c r="BO182" s="153">
        <f>BO129</f>
        <v>0</v>
      </c>
      <c r="BP182" s="110"/>
      <c r="BQ182" s="5">
        <f>BQ129</f>
        <v>0</v>
      </c>
      <c r="BR182" s="110"/>
      <c r="BS182" s="153">
        <f>BS129</f>
        <v>0</v>
      </c>
      <c r="BT182" s="110"/>
      <c r="BU182" s="5">
        <f>BU129</f>
        <v>0</v>
      </c>
      <c r="BV182" s="110"/>
      <c r="BW182" s="153">
        <f>BW129</f>
        <v>0</v>
      </c>
      <c r="BX182" s="110"/>
      <c r="BY182" s="5">
        <f>BY129</f>
        <v>0</v>
      </c>
      <c r="BZ182" s="110"/>
      <c r="CA182" s="153">
        <f>CA129</f>
        <v>0</v>
      </c>
      <c r="CB182" s="245"/>
      <c r="CC182" s="79"/>
      <c r="CD182" s="248"/>
      <c r="CE182" s="79"/>
      <c r="CF182" s="248"/>
      <c r="CG182" s="79"/>
      <c r="CH182" s="248"/>
      <c r="CI182" s="79"/>
      <c r="CJ182" s="248"/>
      <c r="CK182" s="5">
        <f>CK129</f>
        <v>0</v>
      </c>
      <c r="CL182" s="248"/>
      <c r="CM182" s="153">
        <f>CM129</f>
        <v>0</v>
      </c>
      <c r="CN182" s="248"/>
      <c r="CO182" s="5">
        <f>CO129</f>
        <v>0</v>
      </c>
      <c r="CP182" s="248"/>
      <c r="CQ182" s="153">
        <f>CQ129</f>
        <v>0</v>
      </c>
      <c r="CR182" s="248"/>
      <c r="CS182" s="79"/>
      <c r="CT182" s="248"/>
      <c r="CU182" s="79"/>
      <c r="CV182" s="74"/>
      <c r="CW182" s="74"/>
      <c r="CX182" s="74"/>
      <c r="CY182" s="74"/>
      <c r="CZ182" s="74"/>
      <c r="DA182" s="74"/>
      <c r="DB182" s="74"/>
      <c r="DC182" s="74"/>
      <c r="DD182" s="74"/>
      <c r="DE182" s="74"/>
      <c r="DF182" s="74"/>
      <c r="DG182" s="74"/>
      <c r="DH182" s="248"/>
      <c r="DI182" s="5">
        <f>DI129</f>
        <v>0</v>
      </c>
      <c r="DJ182" s="248"/>
      <c r="DK182" s="153">
        <f>DK129</f>
        <v>0</v>
      </c>
      <c r="DL182" s="248"/>
      <c r="DM182" s="5">
        <f>DM129</f>
        <v>0</v>
      </c>
      <c r="DN182" s="248"/>
      <c r="DO182" s="153">
        <f>DO129</f>
        <v>0</v>
      </c>
      <c r="DP182" s="675"/>
      <c r="DQ182" s="5">
        <f>DQ129</f>
        <v>0</v>
      </c>
      <c r="DR182" s="110"/>
      <c r="DS182" s="153">
        <f>DS129</f>
        <v>0</v>
      </c>
      <c r="DT182" s="110"/>
      <c r="DU182" s="5">
        <f>DU129</f>
        <v>0</v>
      </c>
      <c r="DV182" s="110"/>
      <c r="DW182" s="153">
        <f>DW129</f>
        <v>0</v>
      </c>
      <c r="DX182" s="110"/>
      <c r="DY182" s="5">
        <f>DY129</f>
        <v>0</v>
      </c>
      <c r="DZ182" s="110"/>
      <c r="EA182" s="153">
        <f>EA129</f>
        <v>0</v>
      </c>
      <c r="EB182" s="110"/>
      <c r="EC182" s="5">
        <f>EC129</f>
        <v>0</v>
      </c>
      <c r="ED182" s="110"/>
      <c r="EE182" s="153">
        <f>EE129</f>
        <v>0</v>
      </c>
      <c r="EF182" s="110"/>
      <c r="EG182" s="5">
        <f>EG129</f>
        <v>0</v>
      </c>
      <c r="EH182" s="110"/>
      <c r="EI182" s="153">
        <f>EI129</f>
        <v>0</v>
      </c>
      <c r="EJ182" s="110"/>
      <c r="EK182" s="5">
        <f>EK129</f>
        <v>0</v>
      </c>
      <c r="EL182" s="110"/>
      <c r="EM182" s="153">
        <f>EM129</f>
        <v>0</v>
      </c>
      <c r="EN182" s="110"/>
      <c r="EO182" s="5">
        <f>EO129</f>
        <v>0</v>
      </c>
      <c r="EP182" s="110"/>
      <c r="EQ182" s="153">
        <f>EQ129</f>
        <v>0</v>
      </c>
      <c r="ER182" s="245"/>
      <c r="ES182" s="79"/>
      <c r="ET182" s="248"/>
      <c r="EU182" s="79"/>
      <c r="EV182" s="74"/>
      <c r="EW182" s="74"/>
      <c r="EX182" s="74"/>
      <c r="EY182" s="74"/>
      <c r="EZ182" s="446"/>
      <c r="FA182" s="446"/>
      <c r="FB182" s="446"/>
      <c r="FC182" s="446"/>
      <c r="FD182" s="446"/>
      <c r="FE182" s="446"/>
      <c r="FF182" s="446"/>
      <c r="FG182" s="446"/>
      <c r="FH182" s="446"/>
      <c r="FI182" s="446"/>
      <c r="FJ182" s="446"/>
      <c r="FK182" s="666"/>
    </row>
    <row r="183" spans="1:167" s="3" customFormat="1" ht="18" hidden="1" customHeight="1" x14ac:dyDescent="0.25">
      <c r="A183" s="7" t="s">
        <v>5</v>
      </c>
      <c r="B183" s="118"/>
      <c r="C183" s="115"/>
      <c r="D183" s="676"/>
      <c r="E183" s="76"/>
      <c r="F183" s="83"/>
      <c r="G183" s="83"/>
      <c r="H183" s="676"/>
      <c r="I183" s="76"/>
      <c r="J183" s="83"/>
      <c r="K183" s="76"/>
      <c r="L183" s="676"/>
      <c r="M183" s="76"/>
      <c r="N183" s="83"/>
      <c r="O183" s="83"/>
      <c r="P183" s="676"/>
      <c r="Q183" s="76"/>
      <c r="R183" s="83"/>
      <c r="S183" s="83"/>
      <c r="T183" s="250"/>
      <c r="U183" s="250"/>
      <c r="V183" s="250"/>
      <c r="W183" s="489">
        <f>W180*W181</f>
        <v>0</v>
      </c>
      <c r="X183" s="677"/>
      <c r="Y183" s="13">
        <f>Y180*Y181</f>
        <v>0</v>
      </c>
      <c r="Z183" s="678"/>
      <c r="AA183" s="156">
        <f>AA180*AA181</f>
        <v>0</v>
      </c>
      <c r="AB183" s="678"/>
      <c r="AC183" s="13">
        <f>AC180*AC181</f>
        <v>0</v>
      </c>
      <c r="AD183" s="678"/>
      <c r="AE183" s="156">
        <f>AE180*AE181</f>
        <v>0</v>
      </c>
      <c r="AF183" s="678"/>
      <c r="AG183" s="13">
        <f>AG180*AG181</f>
        <v>0</v>
      </c>
      <c r="AH183" s="678"/>
      <c r="AI183" s="156">
        <f>AI180*AI181</f>
        <v>0</v>
      </c>
      <c r="AJ183" s="678"/>
      <c r="AK183" s="13">
        <f>AK180*AK181</f>
        <v>0</v>
      </c>
      <c r="AL183" s="678"/>
      <c r="AM183" s="156">
        <f>AM180*AM181</f>
        <v>0</v>
      </c>
      <c r="AN183" s="678"/>
      <c r="AO183" s="13">
        <f>AO180*AO181</f>
        <v>0</v>
      </c>
      <c r="AP183" s="678"/>
      <c r="AQ183" s="156">
        <f>AQ180*AQ181</f>
        <v>0</v>
      </c>
      <c r="AR183" s="678"/>
      <c r="AS183" s="13">
        <f>AS180*AS181</f>
        <v>0</v>
      </c>
      <c r="AT183" s="678"/>
      <c r="AU183" s="156">
        <f>AU180*AU181</f>
        <v>0</v>
      </c>
      <c r="AV183" s="678"/>
      <c r="AW183" s="13">
        <f>AW180*AW181</f>
        <v>0</v>
      </c>
      <c r="AX183" s="678"/>
      <c r="AY183" s="156">
        <f>AY180*AY181</f>
        <v>0</v>
      </c>
      <c r="AZ183" s="678"/>
      <c r="BA183" s="13">
        <f>BA180*BA181</f>
        <v>0</v>
      </c>
      <c r="BB183" s="678"/>
      <c r="BC183" s="156">
        <f>BC180*BC181</f>
        <v>0</v>
      </c>
      <c r="BD183" s="678"/>
      <c r="BE183" s="13">
        <f>BE180*BE181</f>
        <v>0</v>
      </c>
      <c r="BF183" s="678"/>
      <c r="BG183" s="156">
        <f>BG180*BG181</f>
        <v>0</v>
      </c>
      <c r="BH183" s="678"/>
      <c r="BI183" s="13">
        <f>BI180*BI181</f>
        <v>0</v>
      </c>
      <c r="BJ183" s="678"/>
      <c r="BK183" s="156">
        <f>BK180*BK181</f>
        <v>0</v>
      </c>
      <c r="BL183" s="678"/>
      <c r="BM183" s="13">
        <f>BM180*BM181</f>
        <v>0</v>
      </c>
      <c r="BN183" s="678"/>
      <c r="BO183" s="156">
        <f>BO180*BO181</f>
        <v>0</v>
      </c>
      <c r="BP183" s="678"/>
      <c r="BQ183" s="13">
        <f>BQ180*BQ181</f>
        <v>0</v>
      </c>
      <c r="BR183" s="678"/>
      <c r="BS183" s="156">
        <f>BS180*BS181</f>
        <v>0</v>
      </c>
      <c r="BT183" s="678"/>
      <c r="BU183" s="13">
        <f>BU180*BU181</f>
        <v>0</v>
      </c>
      <c r="BV183" s="678"/>
      <c r="BW183" s="156">
        <f>BW180*BW181</f>
        <v>0</v>
      </c>
      <c r="BX183" s="678"/>
      <c r="BY183" s="13">
        <f>BY180*BY181</f>
        <v>0</v>
      </c>
      <c r="BZ183" s="678"/>
      <c r="CA183" s="156">
        <f>CA180*CA181</f>
        <v>0</v>
      </c>
      <c r="CB183" s="246"/>
      <c r="CC183" s="253"/>
      <c r="CD183" s="248"/>
      <c r="CE183" s="253"/>
      <c r="CF183" s="250"/>
      <c r="CG183" s="253"/>
      <c r="CH183" s="248"/>
      <c r="CI183" s="253"/>
      <c r="CJ183" s="250"/>
      <c r="CK183" s="13">
        <f>CK180*CK181</f>
        <v>0</v>
      </c>
      <c r="CL183" s="250"/>
      <c r="CM183" s="156">
        <f>CM180*CM181</f>
        <v>0</v>
      </c>
      <c r="CN183" s="250"/>
      <c r="CO183" s="9">
        <f>CO180*CO181</f>
        <v>0</v>
      </c>
      <c r="CP183" s="250"/>
      <c r="CQ183" s="156">
        <f>CQ180*CQ181</f>
        <v>0</v>
      </c>
      <c r="CR183" s="250"/>
      <c r="CS183" s="254"/>
      <c r="CT183" s="250"/>
      <c r="CU183" s="254"/>
      <c r="CV183" s="77"/>
      <c r="CW183" s="77"/>
      <c r="CX183" s="77"/>
      <c r="CY183" s="77"/>
      <c r="CZ183" s="77"/>
      <c r="DA183" s="77"/>
      <c r="DB183" s="77"/>
      <c r="DC183" s="77"/>
      <c r="DD183" s="77"/>
      <c r="DE183" s="77"/>
      <c r="DF183" s="77"/>
      <c r="DG183" s="77"/>
      <c r="DH183" s="250"/>
      <c r="DI183" s="13">
        <f>DI180*DI181</f>
        <v>0</v>
      </c>
      <c r="DJ183" s="250"/>
      <c r="DK183" s="156">
        <f>DK180*DK181</f>
        <v>0</v>
      </c>
      <c r="DL183" s="250"/>
      <c r="DM183" s="9">
        <f>DM180*DM181</f>
        <v>0</v>
      </c>
      <c r="DN183" s="250"/>
      <c r="DO183" s="156">
        <f>DO180*DO181</f>
        <v>0</v>
      </c>
      <c r="DP183" s="677"/>
      <c r="DQ183" s="13">
        <f>DQ180*DQ181</f>
        <v>0</v>
      </c>
      <c r="DR183" s="678"/>
      <c r="DS183" s="156">
        <f>DS180*DS181</f>
        <v>0</v>
      </c>
      <c r="DT183" s="678"/>
      <c r="DU183" s="13">
        <f>DU180*DU181</f>
        <v>0</v>
      </c>
      <c r="DV183" s="678"/>
      <c r="DW183" s="156">
        <f>DW180*DW181</f>
        <v>0</v>
      </c>
      <c r="DX183" s="678"/>
      <c r="DY183" s="13">
        <f>DY180*DY181</f>
        <v>0</v>
      </c>
      <c r="DZ183" s="678"/>
      <c r="EA183" s="156">
        <f>EA180*EA181</f>
        <v>0</v>
      </c>
      <c r="EB183" s="678"/>
      <c r="EC183" s="13">
        <f>EC180*EC181</f>
        <v>0</v>
      </c>
      <c r="ED183" s="678"/>
      <c r="EE183" s="156">
        <f>EE180*EE181</f>
        <v>0</v>
      </c>
      <c r="EF183" s="678"/>
      <c r="EG183" s="13">
        <f>EG180*EG181</f>
        <v>0</v>
      </c>
      <c r="EH183" s="678"/>
      <c r="EI183" s="156">
        <f>EI180*EI181</f>
        <v>0</v>
      </c>
      <c r="EJ183" s="678"/>
      <c r="EK183" s="13">
        <f>EK180*EK181</f>
        <v>0</v>
      </c>
      <c r="EL183" s="678"/>
      <c r="EM183" s="156">
        <f>EM180*EM181</f>
        <v>0</v>
      </c>
      <c r="EN183" s="678"/>
      <c r="EO183" s="13">
        <f>EO180*EO181</f>
        <v>0</v>
      </c>
      <c r="EP183" s="678"/>
      <c r="EQ183" s="156">
        <f>EQ180*EQ181</f>
        <v>0</v>
      </c>
      <c r="ER183" s="246"/>
      <c r="ES183" s="254"/>
      <c r="ET183" s="250"/>
      <c r="EU183" s="320"/>
      <c r="EV183" s="77"/>
      <c r="EW183" s="77"/>
      <c r="EX183" s="77"/>
      <c r="EY183" s="77"/>
      <c r="EZ183" s="88"/>
      <c r="FA183" s="88"/>
      <c r="FB183" s="88"/>
      <c r="FC183" s="88"/>
      <c r="FD183" s="88"/>
      <c r="FE183" s="88"/>
      <c r="FF183" s="88"/>
      <c r="FG183" s="88"/>
      <c r="FH183" s="88"/>
      <c r="FI183" s="88"/>
      <c r="FJ183" s="88"/>
      <c r="FK183" s="91"/>
    </row>
    <row r="184" spans="1:167" s="3" customFormat="1" ht="18" hidden="1" customHeight="1" x14ac:dyDescent="0.25">
      <c r="A184" s="109"/>
      <c r="B184" s="109"/>
      <c r="C184" s="116"/>
      <c r="D184" s="598"/>
      <c r="E184" s="25"/>
      <c r="F184" s="18"/>
      <c r="G184" s="18"/>
      <c r="H184" s="598"/>
      <c r="I184" s="25"/>
      <c r="J184" s="18"/>
      <c r="K184" s="25"/>
      <c r="L184" s="598"/>
      <c r="M184" s="25"/>
      <c r="N184" s="18"/>
      <c r="O184" s="18"/>
      <c r="P184" s="598"/>
      <c r="Q184" s="25"/>
      <c r="R184" s="18"/>
      <c r="S184" s="18"/>
      <c r="T184" s="122"/>
      <c r="U184" s="64"/>
      <c r="V184" s="122"/>
      <c r="W184" s="64"/>
      <c r="X184" s="122"/>
      <c r="Y184" s="64"/>
      <c r="Z184" s="122"/>
      <c r="AA184" s="64"/>
      <c r="AB184" s="122"/>
      <c r="AC184" s="64"/>
      <c r="AD184" s="122"/>
      <c r="AE184" s="64"/>
      <c r="AF184" s="122"/>
      <c r="AG184" s="64"/>
      <c r="AH184" s="122"/>
      <c r="AI184" s="64"/>
      <c r="AJ184" s="122"/>
      <c r="AK184" s="64"/>
      <c r="AL184" s="122"/>
      <c r="AM184" s="64"/>
      <c r="AN184" s="122"/>
      <c r="AO184" s="64"/>
      <c r="AP184" s="122"/>
      <c r="AQ184" s="64"/>
      <c r="AR184" s="122"/>
      <c r="AS184" s="64"/>
      <c r="AT184" s="122"/>
      <c r="AU184" s="64"/>
      <c r="AV184" s="122"/>
      <c r="AW184" s="64"/>
      <c r="AX184" s="122"/>
      <c r="AY184" s="64"/>
      <c r="AZ184" s="122"/>
      <c r="BA184" s="64"/>
      <c r="BB184" s="122"/>
      <c r="BC184" s="64"/>
      <c r="BD184" s="122"/>
      <c r="BE184" s="64"/>
      <c r="BF184" s="122"/>
      <c r="BG184" s="64"/>
      <c r="BH184" s="122"/>
      <c r="BI184" s="64"/>
      <c r="BJ184" s="122"/>
      <c r="BK184" s="64"/>
      <c r="BL184" s="122"/>
      <c r="BM184" s="64"/>
      <c r="BN184" s="122"/>
      <c r="BO184" s="64"/>
      <c r="BP184" s="122"/>
      <c r="BQ184" s="64"/>
      <c r="BR184" s="122"/>
      <c r="BS184" s="64"/>
      <c r="BT184" s="122"/>
      <c r="BU184" s="64"/>
      <c r="BV184" s="122"/>
      <c r="BW184" s="64"/>
      <c r="BX184" s="122"/>
      <c r="BY184" s="64"/>
      <c r="BZ184" s="122"/>
      <c r="CA184" s="64"/>
      <c r="CB184" s="122"/>
      <c r="CC184" s="943"/>
      <c r="CD184" s="943"/>
      <c r="CE184" s="943"/>
      <c r="CF184" s="122"/>
      <c r="CG184" s="943"/>
      <c r="CH184" s="943"/>
      <c r="CI184" s="943"/>
      <c r="CJ184" s="122"/>
      <c r="CK184" s="64"/>
      <c r="CL184" s="122"/>
      <c r="CM184" s="64"/>
      <c r="CN184" s="122"/>
      <c r="CO184" s="64"/>
      <c r="CP184" s="122"/>
      <c r="CQ184" s="64"/>
      <c r="CR184" s="122"/>
      <c r="CS184" s="64"/>
      <c r="CT184" s="122"/>
      <c r="CU184" s="101"/>
      <c r="CV184" s="10"/>
      <c r="CW184" s="10"/>
      <c r="CX184" s="10"/>
      <c r="CY184" s="10"/>
      <c r="CZ184" s="10"/>
      <c r="DA184" s="10"/>
      <c r="DB184" s="10"/>
      <c r="DC184" s="10"/>
      <c r="DD184" s="10"/>
      <c r="DE184" s="10"/>
      <c r="DF184" s="10"/>
      <c r="DG184" s="10"/>
      <c r="DH184" s="122"/>
      <c r="DI184" s="64"/>
      <c r="DJ184" s="122"/>
      <c r="DK184" s="64"/>
      <c r="DL184" s="122"/>
      <c r="DM184" s="64"/>
      <c r="DN184" s="122"/>
      <c r="DO184" s="64"/>
      <c r="DP184" s="122"/>
      <c r="DQ184" s="64"/>
      <c r="DR184" s="122"/>
      <c r="DS184" s="64"/>
      <c r="DT184" s="122"/>
      <c r="DU184" s="64"/>
      <c r="DV184" s="122"/>
      <c r="DW184" s="64"/>
      <c r="DX184" s="122"/>
      <c r="DY184" s="64"/>
      <c r="DZ184" s="122"/>
      <c r="EA184" s="64"/>
      <c r="EB184" s="122"/>
      <c r="EC184" s="64"/>
      <c r="ED184" s="122"/>
      <c r="EE184" s="64"/>
      <c r="EF184" s="122"/>
      <c r="EG184" s="64"/>
      <c r="EH184" s="122"/>
      <c r="EI184" s="64"/>
      <c r="EJ184" s="122"/>
      <c r="EK184" s="64"/>
      <c r="EL184" s="122"/>
      <c r="EM184" s="64"/>
      <c r="EN184" s="122"/>
      <c r="EO184" s="64"/>
      <c r="EP184" s="122"/>
      <c r="EQ184" s="64"/>
      <c r="ER184" s="122"/>
      <c r="ES184" s="104"/>
      <c r="ET184" s="122"/>
      <c r="EU184" s="104"/>
      <c r="EV184" s="10"/>
      <c r="EW184" s="10"/>
      <c r="EX184" s="10"/>
      <c r="EY184" s="10"/>
      <c r="EZ184" s="135"/>
      <c r="FA184" s="135"/>
      <c r="FB184" s="135"/>
      <c r="FC184" s="135"/>
      <c r="FD184" s="135"/>
      <c r="FE184" s="135"/>
      <c r="FF184" s="135"/>
      <c r="FG184" s="135"/>
      <c r="FH184" s="135"/>
      <c r="FI184" s="135"/>
      <c r="FJ184" s="135"/>
      <c r="FK184" s="135"/>
    </row>
    <row r="185" spans="1:167" s="3" customFormat="1" ht="18" hidden="1" customHeight="1" x14ac:dyDescent="0.25">
      <c r="A185" s="68" t="s">
        <v>23</v>
      </c>
      <c r="B185" s="133"/>
      <c r="C185" s="715"/>
      <c r="D185" s="133"/>
      <c r="E185" s="31"/>
      <c r="F185" s="32"/>
      <c r="G185" s="32"/>
      <c r="H185" s="133"/>
      <c r="I185" s="31"/>
      <c r="J185" s="32"/>
      <c r="K185" s="419"/>
      <c r="L185" s="133"/>
      <c r="M185" s="31"/>
      <c r="N185" s="32"/>
      <c r="O185" s="32"/>
      <c r="P185" s="133"/>
      <c r="Q185" s="31"/>
      <c r="R185" s="32"/>
      <c r="S185" s="32"/>
      <c r="T185" s="127"/>
      <c r="U185" s="32"/>
      <c r="V185" s="127"/>
      <c r="W185" s="32"/>
      <c r="X185" s="127"/>
      <c r="Y185" s="30"/>
      <c r="Z185" s="127"/>
      <c r="AA185" s="30"/>
      <c r="AB185" s="127"/>
      <c r="AC185" s="32"/>
      <c r="AD185" s="127"/>
      <c r="AE185" s="32"/>
      <c r="AF185" s="127"/>
      <c r="AG185" s="30"/>
      <c r="AH185" s="127"/>
      <c r="AI185" s="32"/>
      <c r="AJ185" s="127"/>
      <c r="AK185" s="32"/>
      <c r="AL185" s="127"/>
      <c r="AM185" s="32"/>
      <c r="AN185" s="127"/>
      <c r="AO185" s="32"/>
      <c r="AP185" s="127"/>
      <c r="AQ185" s="32"/>
      <c r="AR185" s="127"/>
      <c r="AS185" s="32"/>
      <c r="AT185" s="127"/>
      <c r="AU185" s="32"/>
      <c r="AV185" s="127"/>
      <c r="AW185" s="32"/>
      <c r="AX185" s="127"/>
      <c r="AY185" s="32"/>
      <c r="AZ185" s="127"/>
      <c r="BA185" s="30"/>
      <c r="BB185" s="127"/>
      <c r="BC185" s="32"/>
      <c r="BD185" s="127"/>
      <c r="BE185" s="32"/>
      <c r="BF185" s="127"/>
      <c r="BG185" s="32"/>
      <c r="BH185" s="127"/>
      <c r="BI185" s="32"/>
      <c r="BJ185" s="127"/>
      <c r="BK185" s="32"/>
      <c r="BL185" s="127"/>
      <c r="BM185" s="32"/>
      <c r="BN185" s="127"/>
      <c r="BO185" s="32"/>
      <c r="BP185" s="127"/>
      <c r="BQ185" s="30"/>
      <c r="BR185" s="127"/>
      <c r="BS185" s="32"/>
      <c r="BT185" s="127"/>
      <c r="BU185" s="32"/>
      <c r="BV185" s="127"/>
      <c r="BW185" s="32"/>
      <c r="BX185" s="127"/>
      <c r="BY185" s="32"/>
      <c r="BZ185" s="127"/>
      <c r="CA185" s="32"/>
      <c r="CB185" s="127"/>
      <c r="CC185" s="944"/>
      <c r="CD185" s="944"/>
      <c r="CE185" s="944"/>
      <c r="CF185" s="127"/>
      <c r="CG185" s="944"/>
      <c r="CH185" s="944"/>
      <c r="CI185" s="944"/>
      <c r="CJ185" s="127"/>
      <c r="CK185" s="32"/>
      <c r="CL185" s="127"/>
      <c r="CM185" s="32"/>
      <c r="CN185" s="127"/>
      <c r="CO185" s="32"/>
      <c r="CP185" s="127"/>
      <c r="CQ185" s="32"/>
      <c r="CR185" s="133"/>
      <c r="CS185" s="31"/>
      <c r="CT185" s="32"/>
      <c r="CU185" s="32"/>
      <c r="CV185" s="133"/>
      <c r="CW185" s="31"/>
      <c r="CX185" s="32"/>
      <c r="CY185" s="32"/>
      <c r="CZ185" s="133"/>
      <c r="DA185" s="31"/>
      <c r="DB185" s="32"/>
      <c r="DC185" s="32"/>
      <c r="DD185" s="32"/>
      <c r="DE185" s="30"/>
      <c r="DF185" s="32"/>
      <c r="DG185" s="32"/>
      <c r="DH185" s="127"/>
      <c r="DI185" s="32"/>
      <c r="DJ185" s="127"/>
      <c r="DK185" s="32"/>
      <c r="DL185" s="127"/>
      <c r="DM185" s="32"/>
      <c r="DN185" s="127"/>
      <c r="DO185" s="32"/>
      <c r="DP185" s="127"/>
      <c r="DQ185" s="32"/>
      <c r="DR185" s="423"/>
      <c r="DS185" s="419"/>
      <c r="DT185" s="127"/>
      <c r="DU185" s="32"/>
      <c r="DV185" s="423"/>
      <c r="DW185" s="419"/>
      <c r="DX185" s="127"/>
      <c r="DY185" s="32"/>
      <c r="DZ185" s="423"/>
      <c r="EA185" s="419"/>
      <c r="EB185" s="127"/>
      <c r="EC185" s="32"/>
      <c r="ED185" s="423"/>
      <c r="EE185" s="419"/>
      <c r="EF185" s="127"/>
      <c r="EG185" s="32"/>
      <c r="EH185" s="423"/>
      <c r="EI185" s="419"/>
      <c r="EJ185" s="127"/>
      <c r="EK185" s="32"/>
      <c r="EL185" s="423"/>
      <c r="EM185" s="419"/>
      <c r="EN185" s="127"/>
      <c r="EO185" s="32"/>
      <c r="EP185" s="423"/>
      <c r="EQ185" s="419"/>
      <c r="ER185" s="30"/>
      <c r="ES185" s="43"/>
      <c r="ET185" s="30"/>
      <c r="EU185" s="121"/>
      <c r="EV185" s="133"/>
      <c r="EW185" s="31"/>
      <c r="EX185" s="32"/>
      <c r="EY185" s="32"/>
      <c r="EZ185" s="670"/>
      <c r="FA185" s="670"/>
      <c r="FB185" s="670"/>
      <c r="FC185" s="670"/>
      <c r="FD185" s="670"/>
      <c r="FE185" s="670"/>
      <c r="FF185" s="670"/>
      <c r="FG185" s="670"/>
      <c r="FH185" s="670"/>
      <c r="FI185" s="670"/>
      <c r="FJ185" s="670"/>
      <c r="FK185" s="670"/>
    </row>
    <row r="186" spans="1:167" s="3" customFormat="1" ht="18" hidden="1" customHeight="1" x14ac:dyDescent="0.25">
      <c r="A186" s="143" t="s">
        <v>27</v>
      </c>
      <c r="B186" s="84"/>
      <c r="C186" s="112"/>
      <c r="D186" s="673"/>
      <c r="E186" s="319"/>
      <c r="F186" s="105"/>
      <c r="G186" s="105"/>
      <c r="H186" s="673"/>
      <c r="I186" s="319"/>
      <c r="J186" s="105"/>
      <c r="K186" s="79"/>
      <c r="L186" s="673"/>
      <c r="M186" s="319"/>
      <c r="N186" s="105"/>
      <c r="O186" s="105"/>
      <c r="P186" s="673"/>
      <c r="Q186" s="319"/>
      <c r="R186" s="105"/>
      <c r="S186" s="105"/>
      <c r="T186" s="252"/>
      <c r="U186" s="11">
        <f>U133</f>
        <v>0</v>
      </c>
      <c r="V186" s="252"/>
      <c r="W186" s="490">
        <f>W133</f>
        <v>0</v>
      </c>
      <c r="X186" s="675"/>
      <c r="Y186" s="451"/>
      <c r="Z186" s="110"/>
      <c r="AA186" s="448"/>
      <c r="AB186" s="110"/>
      <c r="AC186" s="451"/>
      <c r="AD186" s="110"/>
      <c r="AE186" s="448"/>
      <c r="AF186" s="110"/>
      <c r="AG186" s="451"/>
      <c r="AH186" s="110"/>
      <c r="AI186" s="448"/>
      <c r="AJ186" s="110"/>
      <c r="AK186" s="451"/>
      <c r="AL186" s="110"/>
      <c r="AM186" s="448"/>
      <c r="AN186" s="110"/>
      <c r="AO186" s="451"/>
      <c r="AP186" s="110"/>
      <c r="AQ186" s="448"/>
      <c r="AR186" s="110"/>
      <c r="AS186" s="451"/>
      <c r="AT186" s="110"/>
      <c r="AU186" s="448"/>
      <c r="AV186" s="110"/>
      <c r="AW186" s="451"/>
      <c r="AX186" s="110"/>
      <c r="AY186" s="448"/>
      <c r="AZ186" s="110"/>
      <c r="BA186" s="451"/>
      <c r="BB186" s="110"/>
      <c r="BC186" s="448"/>
      <c r="BD186" s="110"/>
      <c r="BE186" s="451"/>
      <c r="BF186" s="110"/>
      <c r="BG186" s="448"/>
      <c r="BH186" s="110"/>
      <c r="BI186" s="451"/>
      <c r="BJ186" s="110"/>
      <c r="BK186" s="448"/>
      <c r="BL186" s="110"/>
      <c r="BM186" s="451"/>
      <c r="BN186" s="110"/>
      <c r="BO186" s="448"/>
      <c r="BP186" s="110"/>
      <c r="BQ186" s="451"/>
      <c r="BR186" s="110"/>
      <c r="BS186" s="448"/>
      <c r="BT186" s="110"/>
      <c r="BU186" s="451"/>
      <c r="BV186" s="110"/>
      <c r="BW186" s="448"/>
      <c r="BX186" s="110"/>
      <c r="BY186" s="451"/>
      <c r="BZ186" s="110"/>
      <c r="CA186" s="448"/>
      <c r="CB186" s="245"/>
      <c r="CC186" s="74"/>
      <c r="CD186" s="248"/>
      <c r="CE186" s="74"/>
      <c r="CF186" s="248"/>
      <c r="CG186" s="74"/>
      <c r="CH186" s="248"/>
      <c r="CI186" s="74"/>
      <c r="CJ186" s="248"/>
      <c r="CK186" s="436"/>
      <c r="CL186" s="248"/>
      <c r="CM186" s="154"/>
      <c r="CN186" s="248"/>
      <c r="CO186" s="436"/>
      <c r="CP186" s="248"/>
      <c r="CQ186" s="154"/>
      <c r="CR186" s="252"/>
      <c r="CS186" s="186">
        <f>E186+I186+M186+U186+Y186+AC186+Q186+AG186+AK186+AO186+AS186+AW186+BA186+BE186+BI186+BM186+BQ186+BU186+BY186+CC186+CG186+CK186+CO186</f>
        <v>0</v>
      </c>
      <c r="CT186" s="252"/>
      <c r="CU186" s="187">
        <f>G186+K186+O186+W186+AA186+AE186+S186+AI186+AM186+AQ186+AU186+AY186+BC186+BG186+BK186+BO186+BS186+BW186+CA186+CE186+CI186+CM186+CQ186</f>
        <v>0</v>
      </c>
      <c r="CV186" s="87"/>
      <c r="CW186" s="87"/>
      <c r="CX186" s="87"/>
      <c r="CY186" s="87"/>
      <c r="CZ186" s="87"/>
      <c r="DA186" s="87"/>
      <c r="DB186" s="87"/>
      <c r="DC186" s="87"/>
      <c r="DD186" s="87"/>
      <c r="DE186" s="87"/>
      <c r="DF186" s="87"/>
      <c r="DG186" s="87"/>
      <c r="DH186" s="252"/>
      <c r="DI186" s="436"/>
      <c r="DJ186" s="248"/>
      <c r="DK186" s="154"/>
      <c r="DL186" s="248"/>
      <c r="DM186" s="436"/>
      <c r="DN186" s="248"/>
      <c r="DO186" s="154"/>
      <c r="DP186" s="675"/>
      <c r="DQ186" s="451"/>
      <c r="DR186" s="110"/>
      <c r="DS186" s="448"/>
      <c r="DT186" s="110"/>
      <c r="DU186" s="451"/>
      <c r="DV186" s="110"/>
      <c r="DW186" s="448"/>
      <c r="DX186" s="110"/>
      <c r="DY186" s="451"/>
      <c r="DZ186" s="110"/>
      <c r="EA186" s="448"/>
      <c r="EB186" s="110"/>
      <c r="EC186" s="451"/>
      <c r="ED186" s="110"/>
      <c r="EE186" s="448"/>
      <c r="EF186" s="110"/>
      <c r="EG186" s="451"/>
      <c r="EH186" s="110"/>
      <c r="EI186" s="448"/>
      <c r="EJ186" s="110"/>
      <c r="EK186" s="451"/>
      <c r="EL186" s="110"/>
      <c r="EM186" s="448"/>
      <c r="EN186" s="110"/>
      <c r="EO186" s="451"/>
      <c r="EP186" s="110"/>
      <c r="EQ186" s="448"/>
      <c r="ER186" s="672"/>
      <c r="ES186" s="186">
        <f>CW186+DA186+DE186+DI186+DM186+DQ186+DU186+DY186+EC186+EG186+EK186+EO186</f>
        <v>0</v>
      </c>
      <c r="ET186" s="255"/>
      <c r="EU186" s="187">
        <f>CY186+DC186+DG186+DK186+DO186+DS186+DW186+EA186+EE186+EI186+EM186+EQ186</f>
        <v>0</v>
      </c>
      <c r="EV186" s="87"/>
      <c r="EW186" s="87"/>
      <c r="EX186" s="87"/>
      <c r="EY186" s="87"/>
      <c r="EZ186" s="446"/>
      <c r="FA186" s="446"/>
      <c r="FB186" s="446"/>
      <c r="FC186" s="446"/>
      <c r="FD186" s="446"/>
      <c r="FE186" s="446"/>
      <c r="FF186" s="446"/>
      <c r="FG186" s="446"/>
      <c r="FH186" s="446"/>
      <c r="FI186" s="446"/>
      <c r="FJ186" s="446"/>
      <c r="FK186" s="666"/>
    </row>
    <row r="187" spans="1:167" s="3" customFormat="1" ht="18" hidden="1" customHeight="1" x14ac:dyDescent="0.25">
      <c r="A187" s="7" t="s">
        <v>154</v>
      </c>
      <c r="B187" s="84"/>
      <c r="C187" s="112"/>
      <c r="D187" s="671"/>
      <c r="E187" s="79"/>
      <c r="F187" s="82"/>
      <c r="G187" s="82"/>
      <c r="H187" s="671"/>
      <c r="I187" s="79"/>
      <c r="J187" s="82"/>
      <c r="K187" s="79"/>
      <c r="L187" s="671"/>
      <c r="M187" s="79"/>
      <c r="N187" s="82"/>
      <c r="O187" s="82"/>
      <c r="P187" s="671"/>
      <c r="Q187" s="79"/>
      <c r="R187" s="82"/>
      <c r="S187" s="82"/>
      <c r="T187" s="248"/>
      <c r="U187" s="248"/>
      <c r="V187" s="248"/>
      <c r="W187" s="162">
        <f>W134</f>
        <v>0</v>
      </c>
      <c r="X187" s="675"/>
      <c r="Y187" s="5">
        <f>Y134</f>
        <v>0</v>
      </c>
      <c r="Z187" s="110"/>
      <c r="AA187" s="153">
        <f>AA134</f>
        <v>0</v>
      </c>
      <c r="AB187" s="110"/>
      <c r="AC187" s="5">
        <f>AC134</f>
        <v>0</v>
      </c>
      <c r="AD187" s="110"/>
      <c r="AE187" s="153">
        <f>AE134</f>
        <v>0</v>
      </c>
      <c r="AF187" s="110"/>
      <c r="AG187" s="5">
        <f>AG134</f>
        <v>0</v>
      </c>
      <c r="AH187" s="110"/>
      <c r="AI187" s="153">
        <f>AI134</f>
        <v>0</v>
      </c>
      <c r="AJ187" s="110"/>
      <c r="AK187" s="5">
        <f>AK134</f>
        <v>0</v>
      </c>
      <c r="AL187" s="110"/>
      <c r="AM187" s="153">
        <f>AM134</f>
        <v>0</v>
      </c>
      <c r="AN187" s="110"/>
      <c r="AO187" s="5">
        <f>AO134</f>
        <v>0</v>
      </c>
      <c r="AP187" s="110"/>
      <c r="AQ187" s="153">
        <f>AQ134</f>
        <v>0</v>
      </c>
      <c r="AR187" s="110"/>
      <c r="AS187" s="5">
        <f>AS134</f>
        <v>0</v>
      </c>
      <c r="AT187" s="110"/>
      <c r="AU187" s="153">
        <f>AU134</f>
        <v>0</v>
      </c>
      <c r="AV187" s="110"/>
      <c r="AW187" s="5">
        <f>AW134</f>
        <v>0</v>
      </c>
      <c r="AX187" s="110"/>
      <c r="AY187" s="153">
        <f>AY134</f>
        <v>0</v>
      </c>
      <c r="AZ187" s="110"/>
      <c r="BA187" s="5">
        <f>BA134</f>
        <v>0</v>
      </c>
      <c r="BB187" s="110"/>
      <c r="BC187" s="153">
        <f>BC134</f>
        <v>0</v>
      </c>
      <c r="BD187" s="110"/>
      <c r="BE187" s="5">
        <f>BE134</f>
        <v>0</v>
      </c>
      <c r="BF187" s="110"/>
      <c r="BG187" s="153">
        <f>BG134</f>
        <v>0</v>
      </c>
      <c r="BH187" s="110"/>
      <c r="BI187" s="5">
        <f>BI134</f>
        <v>0</v>
      </c>
      <c r="BJ187" s="110"/>
      <c r="BK187" s="153">
        <f>BK134</f>
        <v>0</v>
      </c>
      <c r="BL187" s="110"/>
      <c r="BM187" s="5">
        <f>BM134</f>
        <v>0</v>
      </c>
      <c r="BN187" s="110"/>
      <c r="BO187" s="153">
        <f>BO134</f>
        <v>0</v>
      </c>
      <c r="BP187" s="110"/>
      <c r="BQ187" s="5">
        <f>BQ134</f>
        <v>0</v>
      </c>
      <c r="BR187" s="110"/>
      <c r="BS187" s="153">
        <f>BS134</f>
        <v>0</v>
      </c>
      <c r="BT187" s="110"/>
      <c r="BU187" s="5">
        <f>BU134</f>
        <v>0</v>
      </c>
      <c r="BV187" s="110"/>
      <c r="BW187" s="153">
        <f>BW134</f>
        <v>0</v>
      </c>
      <c r="BX187" s="110"/>
      <c r="BY187" s="5">
        <f>BY134</f>
        <v>0</v>
      </c>
      <c r="BZ187" s="110"/>
      <c r="CA187" s="153">
        <f>CA134</f>
        <v>0</v>
      </c>
      <c r="CB187" s="245"/>
      <c r="CC187" s="79"/>
      <c r="CD187" s="248"/>
      <c r="CE187" s="79"/>
      <c r="CF187" s="248"/>
      <c r="CG187" s="79"/>
      <c r="CH187" s="248"/>
      <c r="CI187" s="79"/>
      <c r="CJ187" s="248"/>
      <c r="CK187" s="5">
        <f>CK134</f>
        <v>0</v>
      </c>
      <c r="CL187" s="248"/>
      <c r="CM187" s="153">
        <f>CM134</f>
        <v>0</v>
      </c>
      <c r="CN187" s="248"/>
      <c r="CO187" s="5">
        <f>CO134</f>
        <v>0</v>
      </c>
      <c r="CP187" s="248"/>
      <c r="CQ187" s="153">
        <f>CQ134</f>
        <v>0</v>
      </c>
      <c r="CR187" s="248"/>
      <c r="CS187" s="319"/>
      <c r="CT187" s="248"/>
      <c r="CU187" s="319"/>
      <c r="CV187" s="74"/>
      <c r="CW187" s="74"/>
      <c r="CX187" s="74"/>
      <c r="CY187" s="74"/>
      <c r="CZ187" s="74"/>
      <c r="DA187" s="74"/>
      <c r="DB187" s="74"/>
      <c r="DC187" s="74"/>
      <c r="DD187" s="74"/>
      <c r="DE187" s="74"/>
      <c r="DF187" s="74"/>
      <c r="DG187" s="74"/>
      <c r="DH187" s="248"/>
      <c r="DI187" s="5">
        <f>DI134</f>
        <v>0</v>
      </c>
      <c r="DJ187" s="248"/>
      <c r="DK187" s="153">
        <f>DK134</f>
        <v>0</v>
      </c>
      <c r="DL187" s="248"/>
      <c r="DM187" s="5">
        <f>DM134</f>
        <v>0</v>
      </c>
      <c r="DN187" s="248"/>
      <c r="DO187" s="153">
        <f>DO134</f>
        <v>0</v>
      </c>
      <c r="DP187" s="675"/>
      <c r="DQ187" s="5">
        <f>DQ134</f>
        <v>0</v>
      </c>
      <c r="DR187" s="110"/>
      <c r="DS187" s="153">
        <f>DS134</f>
        <v>0</v>
      </c>
      <c r="DT187" s="110"/>
      <c r="DU187" s="5">
        <f>DU134</f>
        <v>0</v>
      </c>
      <c r="DV187" s="110"/>
      <c r="DW187" s="153">
        <f>DW134</f>
        <v>0</v>
      </c>
      <c r="DX187" s="110"/>
      <c r="DY187" s="5">
        <f>DY134</f>
        <v>0</v>
      </c>
      <c r="DZ187" s="110"/>
      <c r="EA187" s="153">
        <f>EA134</f>
        <v>0</v>
      </c>
      <c r="EB187" s="110"/>
      <c r="EC187" s="5">
        <f>EC134</f>
        <v>0</v>
      </c>
      <c r="ED187" s="110"/>
      <c r="EE187" s="153">
        <f>EE134</f>
        <v>0</v>
      </c>
      <c r="EF187" s="110"/>
      <c r="EG187" s="5">
        <f>EG134</f>
        <v>0</v>
      </c>
      <c r="EH187" s="110"/>
      <c r="EI187" s="153">
        <f>EI134</f>
        <v>0</v>
      </c>
      <c r="EJ187" s="110"/>
      <c r="EK187" s="5">
        <f>EK134</f>
        <v>0</v>
      </c>
      <c r="EL187" s="110"/>
      <c r="EM187" s="153">
        <f>EM134</f>
        <v>0</v>
      </c>
      <c r="EN187" s="110"/>
      <c r="EO187" s="5">
        <f>EO134</f>
        <v>0</v>
      </c>
      <c r="EP187" s="110"/>
      <c r="EQ187" s="153">
        <f>EQ134</f>
        <v>0</v>
      </c>
      <c r="ER187" s="245"/>
      <c r="ES187" s="319"/>
      <c r="ET187" s="248"/>
      <c r="EU187" s="319"/>
      <c r="EV187" s="74"/>
      <c r="EW187" s="74"/>
      <c r="EX187" s="74"/>
      <c r="EY187" s="74"/>
      <c r="EZ187" s="446"/>
      <c r="FA187" s="446"/>
      <c r="FB187" s="446"/>
      <c r="FC187" s="446"/>
      <c r="FD187" s="446"/>
      <c r="FE187" s="446"/>
      <c r="FF187" s="446"/>
      <c r="FG187" s="446"/>
      <c r="FH187" s="446"/>
      <c r="FI187" s="446"/>
      <c r="FJ187" s="446"/>
      <c r="FK187" s="666"/>
    </row>
    <row r="188" spans="1:167" s="3" customFormat="1" ht="18" hidden="1" customHeight="1" x14ac:dyDescent="0.25">
      <c r="A188" s="7" t="s">
        <v>155</v>
      </c>
      <c r="B188" s="84"/>
      <c r="C188" s="112"/>
      <c r="D188" s="671"/>
      <c r="E188" s="79"/>
      <c r="F188" s="82"/>
      <c r="G188" s="82"/>
      <c r="H188" s="671"/>
      <c r="I188" s="79"/>
      <c r="J188" s="82"/>
      <c r="K188" s="79"/>
      <c r="L188" s="671"/>
      <c r="M188" s="79"/>
      <c r="N188" s="82"/>
      <c r="O188" s="82"/>
      <c r="P188" s="671"/>
      <c r="Q188" s="79"/>
      <c r="R188" s="82"/>
      <c r="S188" s="82"/>
      <c r="T188" s="248"/>
      <c r="U188" s="248"/>
      <c r="V188" s="248"/>
      <c r="W188" s="162">
        <f>W135</f>
        <v>0</v>
      </c>
      <c r="X188" s="675"/>
      <c r="Y188" s="5">
        <f>Y135</f>
        <v>0</v>
      </c>
      <c r="Z188" s="110"/>
      <c r="AA188" s="153">
        <f>AA135</f>
        <v>0</v>
      </c>
      <c r="AB188" s="110"/>
      <c r="AC188" s="5">
        <f>AC135</f>
        <v>0</v>
      </c>
      <c r="AD188" s="110"/>
      <c r="AE188" s="153">
        <f>AE135</f>
        <v>0</v>
      </c>
      <c r="AF188" s="110"/>
      <c r="AG188" s="5">
        <f>AG135</f>
        <v>0</v>
      </c>
      <c r="AH188" s="110"/>
      <c r="AI188" s="153">
        <f>AI135</f>
        <v>0</v>
      </c>
      <c r="AJ188" s="110"/>
      <c r="AK188" s="5">
        <f>AK135</f>
        <v>0</v>
      </c>
      <c r="AL188" s="110"/>
      <c r="AM188" s="153">
        <f>AM135</f>
        <v>0</v>
      </c>
      <c r="AN188" s="110"/>
      <c r="AO188" s="5">
        <f>AO135</f>
        <v>0</v>
      </c>
      <c r="AP188" s="110"/>
      <c r="AQ188" s="153">
        <f>AQ135</f>
        <v>0</v>
      </c>
      <c r="AR188" s="110"/>
      <c r="AS188" s="5">
        <f>AS135</f>
        <v>0</v>
      </c>
      <c r="AT188" s="110"/>
      <c r="AU188" s="153">
        <f>AU135</f>
        <v>0</v>
      </c>
      <c r="AV188" s="110"/>
      <c r="AW188" s="5">
        <f>AW135</f>
        <v>0</v>
      </c>
      <c r="AX188" s="110"/>
      <c r="AY188" s="153">
        <f>AY135</f>
        <v>0</v>
      </c>
      <c r="AZ188" s="110"/>
      <c r="BA188" s="5">
        <f>BA135</f>
        <v>0</v>
      </c>
      <c r="BB188" s="110"/>
      <c r="BC188" s="153">
        <f>BC135</f>
        <v>0</v>
      </c>
      <c r="BD188" s="110"/>
      <c r="BE188" s="5">
        <f>BE135</f>
        <v>0</v>
      </c>
      <c r="BF188" s="110"/>
      <c r="BG188" s="153">
        <f>BG135</f>
        <v>0</v>
      </c>
      <c r="BH188" s="110"/>
      <c r="BI188" s="5">
        <f>BI135</f>
        <v>0</v>
      </c>
      <c r="BJ188" s="110"/>
      <c r="BK188" s="153">
        <f>BK135</f>
        <v>0</v>
      </c>
      <c r="BL188" s="110"/>
      <c r="BM188" s="5">
        <f>BM135</f>
        <v>0</v>
      </c>
      <c r="BN188" s="110"/>
      <c r="BO188" s="153">
        <f>BO135</f>
        <v>0</v>
      </c>
      <c r="BP188" s="110"/>
      <c r="BQ188" s="5">
        <f>BQ135</f>
        <v>0</v>
      </c>
      <c r="BR188" s="110"/>
      <c r="BS188" s="153">
        <f>BS135</f>
        <v>0</v>
      </c>
      <c r="BT188" s="110"/>
      <c r="BU188" s="5">
        <f>BU135</f>
        <v>0</v>
      </c>
      <c r="BV188" s="110"/>
      <c r="BW188" s="153">
        <f>BW135</f>
        <v>0</v>
      </c>
      <c r="BX188" s="110"/>
      <c r="BY188" s="5">
        <f>BY135</f>
        <v>0</v>
      </c>
      <c r="BZ188" s="110"/>
      <c r="CA188" s="153">
        <f>CA135</f>
        <v>0</v>
      </c>
      <c r="CB188" s="245"/>
      <c r="CC188" s="79"/>
      <c r="CD188" s="248"/>
      <c r="CE188" s="79"/>
      <c r="CF188" s="248"/>
      <c r="CG188" s="79"/>
      <c r="CH188" s="248"/>
      <c r="CI188" s="79"/>
      <c r="CJ188" s="248"/>
      <c r="CK188" s="5">
        <f>CK135</f>
        <v>0</v>
      </c>
      <c r="CL188" s="248"/>
      <c r="CM188" s="153">
        <f>CM135</f>
        <v>0</v>
      </c>
      <c r="CN188" s="248"/>
      <c r="CO188" s="5">
        <f>CO135</f>
        <v>0</v>
      </c>
      <c r="CP188" s="248"/>
      <c r="CQ188" s="153">
        <f>CQ135</f>
        <v>0</v>
      </c>
      <c r="CR188" s="248"/>
      <c r="CS188" s="79"/>
      <c r="CT188" s="248"/>
      <c r="CU188" s="79"/>
      <c r="CV188" s="74"/>
      <c r="CW188" s="74"/>
      <c r="CX188" s="74"/>
      <c r="CY188" s="74"/>
      <c r="CZ188" s="74"/>
      <c r="DA188" s="74"/>
      <c r="DB188" s="74"/>
      <c r="DC188" s="74"/>
      <c r="DD188" s="74"/>
      <c r="DE188" s="74"/>
      <c r="DF188" s="74"/>
      <c r="DG188" s="74"/>
      <c r="DH188" s="248"/>
      <c r="DI188" s="5">
        <f>DI135</f>
        <v>0</v>
      </c>
      <c r="DJ188" s="248"/>
      <c r="DK188" s="153">
        <f>DK135</f>
        <v>0</v>
      </c>
      <c r="DL188" s="248"/>
      <c r="DM188" s="5">
        <f>DM135</f>
        <v>0</v>
      </c>
      <c r="DN188" s="248"/>
      <c r="DO188" s="153">
        <f>DO135</f>
        <v>0</v>
      </c>
      <c r="DP188" s="675"/>
      <c r="DQ188" s="5">
        <f>DQ135</f>
        <v>0</v>
      </c>
      <c r="DR188" s="110"/>
      <c r="DS188" s="153">
        <f>DS135</f>
        <v>0</v>
      </c>
      <c r="DT188" s="110"/>
      <c r="DU188" s="5">
        <f>DU135</f>
        <v>0</v>
      </c>
      <c r="DV188" s="110"/>
      <c r="DW188" s="153">
        <f>DW135</f>
        <v>0</v>
      </c>
      <c r="DX188" s="110"/>
      <c r="DY188" s="5">
        <f>DY135</f>
        <v>0</v>
      </c>
      <c r="DZ188" s="110"/>
      <c r="EA188" s="153">
        <f>EA135</f>
        <v>0</v>
      </c>
      <c r="EB188" s="110"/>
      <c r="EC188" s="5">
        <f>EC135</f>
        <v>0</v>
      </c>
      <c r="ED188" s="110"/>
      <c r="EE188" s="153">
        <f>EE135</f>
        <v>0</v>
      </c>
      <c r="EF188" s="110"/>
      <c r="EG188" s="5">
        <f>EG135</f>
        <v>0</v>
      </c>
      <c r="EH188" s="110"/>
      <c r="EI188" s="153">
        <f>EI135</f>
        <v>0</v>
      </c>
      <c r="EJ188" s="110"/>
      <c r="EK188" s="5">
        <f>EK135</f>
        <v>0</v>
      </c>
      <c r="EL188" s="110"/>
      <c r="EM188" s="153">
        <f>EM135</f>
        <v>0</v>
      </c>
      <c r="EN188" s="110"/>
      <c r="EO188" s="5">
        <f>EO135</f>
        <v>0</v>
      </c>
      <c r="EP188" s="110"/>
      <c r="EQ188" s="153">
        <f>EQ135</f>
        <v>0</v>
      </c>
      <c r="ER188" s="245"/>
      <c r="ES188" s="79"/>
      <c r="ET188" s="248"/>
      <c r="EU188" s="79"/>
      <c r="EV188" s="74"/>
      <c r="EW188" s="74"/>
      <c r="EX188" s="74"/>
      <c r="EY188" s="74"/>
      <c r="EZ188" s="446"/>
      <c r="FA188" s="446"/>
      <c r="FB188" s="446"/>
      <c r="FC188" s="446"/>
      <c r="FD188" s="446"/>
      <c r="FE188" s="446"/>
      <c r="FF188" s="446"/>
      <c r="FG188" s="446"/>
      <c r="FH188" s="446"/>
      <c r="FI188" s="446"/>
      <c r="FJ188" s="446"/>
      <c r="FK188" s="666"/>
    </row>
    <row r="189" spans="1:167" s="3" customFormat="1" ht="18" hidden="1" customHeight="1" x14ac:dyDescent="0.25">
      <c r="A189" s="7" t="s">
        <v>5</v>
      </c>
      <c r="B189" s="118"/>
      <c r="C189" s="115"/>
      <c r="D189" s="676"/>
      <c r="E189" s="76"/>
      <c r="F189" s="83"/>
      <c r="G189" s="83"/>
      <c r="H189" s="676"/>
      <c r="I189" s="76"/>
      <c r="J189" s="83"/>
      <c r="K189" s="76"/>
      <c r="L189" s="676"/>
      <c r="M189" s="76"/>
      <c r="N189" s="83"/>
      <c r="O189" s="83"/>
      <c r="P189" s="676"/>
      <c r="Q189" s="76"/>
      <c r="R189" s="83"/>
      <c r="S189" s="83"/>
      <c r="T189" s="250"/>
      <c r="U189" s="250"/>
      <c r="V189" s="250"/>
      <c r="W189" s="489">
        <f>W186*W187</f>
        <v>0</v>
      </c>
      <c r="X189" s="677"/>
      <c r="Y189" s="13">
        <f>Y186*Y187</f>
        <v>0</v>
      </c>
      <c r="Z189" s="678"/>
      <c r="AA189" s="156">
        <f>AA186*AA187</f>
        <v>0</v>
      </c>
      <c r="AB189" s="678"/>
      <c r="AC189" s="13">
        <f>AC186*AC187</f>
        <v>0</v>
      </c>
      <c r="AD189" s="678"/>
      <c r="AE189" s="156">
        <f>AE186*AE187</f>
        <v>0</v>
      </c>
      <c r="AF189" s="678"/>
      <c r="AG189" s="13">
        <f>AG186*AG187</f>
        <v>0</v>
      </c>
      <c r="AH189" s="678"/>
      <c r="AI189" s="156">
        <f>AI186*AI187</f>
        <v>0</v>
      </c>
      <c r="AJ189" s="678"/>
      <c r="AK189" s="13">
        <f>AK186*AK187</f>
        <v>0</v>
      </c>
      <c r="AL189" s="678"/>
      <c r="AM189" s="156">
        <f>AM186*AM187</f>
        <v>0</v>
      </c>
      <c r="AN189" s="678"/>
      <c r="AO189" s="13">
        <f>AO186*AO187</f>
        <v>0</v>
      </c>
      <c r="AP189" s="678"/>
      <c r="AQ189" s="156">
        <f>AQ186*AQ187</f>
        <v>0</v>
      </c>
      <c r="AR189" s="678"/>
      <c r="AS189" s="13">
        <f>AS186*AS187</f>
        <v>0</v>
      </c>
      <c r="AT189" s="678"/>
      <c r="AU189" s="156">
        <f>AU186*AU187</f>
        <v>0</v>
      </c>
      <c r="AV189" s="678"/>
      <c r="AW189" s="13">
        <f>AW186*AW187</f>
        <v>0</v>
      </c>
      <c r="AX189" s="678"/>
      <c r="AY189" s="156">
        <f>AY186*AY187</f>
        <v>0</v>
      </c>
      <c r="AZ189" s="678"/>
      <c r="BA189" s="13">
        <f>BA186*BA187</f>
        <v>0</v>
      </c>
      <c r="BB189" s="678"/>
      <c r="BC189" s="156">
        <f>BC186*BC187</f>
        <v>0</v>
      </c>
      <c r="BD189" s="678"/>
      <c r="BE189" s="13">
        <f>BE186*BE187</f>
        <v>0</v>
      </c>
      <c r="BF189" s="678"/>
      <c r="BG189" s="156">
        <f>BG186*BG187</f>
        <v>0</v>
      </c>
      <c r="BH189" s="678"/>
      <c r="BI189" s="13">
        <f>BI186*BI187</f>
        <v>0</v>
      </c>
      <c r="BJ189" s="678"/>
      <c r="BK189" s="156">
        <f>BK186*BK187</f>
        <v>0</v>
      </c>
      <c r="BL189" s="678"/>
      <c r="BM189" s="13">
        <f>BM186*BM187</f>
        <v>0</v>
      </c>
      <c r="BN189" s="678"/>
      <c r="BO189" s="156">
        <f>BO186*BO187</f>
        <v>0</v>
      </c>
      <c r="BP189" s="678"/>
      <c r="BQ189" s="13">
        <f>BQ186*BQ187</f>
        <v>0</v>
      </c>
      <c r="BR189" s="678"/>
      <c r="BS189" s="156">
        <f>BS186*BS187</f>
        <v>0</v>
      </c>
      <c r="BT189" s="678"/>
      <c r="BU189" s="13">
        <f>BU186*BU187</f>
        <v>0</v>
      </c>
      <c r="BV189" s="678"/>
      <c r="BW189" s="156">
        <f>BW186*BW187</f>
        <v>0</v>
      </c>
      <c r="BX189" s="678"/>
      <c r="BY189" s="13">
        <f>BY186*BY187</f>
        <v>0</v>
      </c>
      <c r="BZ189" s="678"/>
      <c r="CA189" s="156">
        <f>CA186*CA187</f>
        <v>0</v>
      </c>
      <c r="CB189" s="246"/>
      <c r="CC189" s="253"/>
      <c r="CD189" s="248"/>
      <c r="CE189" s="253"/>
      <c r="CF189" s="250"/>
      <c r="CG189" s="253"/>
      <c r="CH189" s="248"/>
      <c r="CI189" s="253"/>
      <c r="CJ189" s="250"/>
      <c r="CK189" s="13">
        <f>CK186*CK187</f>
        <v>0</v>
      </c>
      <c r="CL189" s="250"/>
      <c r="CM189" s="156">
        <f>CM186*CM187</f>
        <v>0</v>
      </c>
      <c r="CN189" s="250"/>
      <c r="CO189" s="13">
        <f>CO186*CO187</f>
        <v>0</v>
      </c>
      <c r="CP189" s="250"/>
      <c r="CQ189" s="156">
        <f>CQ186*CQ187</f>
        <v>0</v>
      </c>
      <c r="CR189" s="250"/>
      <c r="CS189" s="254"/>
      <c r="CT189" s="250"/>
      <c r="CU189" s="254"/>
      <c r="CV189" s="77"/>
      <c r="CW189" s="77"/>
      <c r="CX189" s="77"/>
      <c r="CY189" s="77"/>
      <c r="CZ189" s="77"/>
      <c r="DA189" s="77"/>
      <c r="DB189" s="77"/>
      <c r="DC189" s="77"/>
      <c r="DD189" s="77"/>
      <c r="DE189" s="77"/>
      <c r="DF189" s="77"/>
      <c r="DG189" s="77"/>
      <c r="DH189" s="250"/>
      <c r="DI189" s="13">
        <f>DI186*DI187</f>
        <v>0</v>
      </c>
      <c r="DJ189" s="250"/>
      <c r="DK189" s="156">
        <f>DK186*DK187</f>
        <v>0</v>
      </c>
      <c r="DL189" s="250"/>
      <c r="DM189" s="13">
        <f>DM186*DM187</f>
        <v>0</v>
      </c>
      <c r="DN189" s="250"/>
      <c r="DO189" s="156">
        <f>DO186*DO187</f>
        <v>0</v>
      </c>
      <c r="DP189" s="677"/>
      <c r="DQ189" s="13">
        <f>DQ186*DQ187</f>
        <v>0</v>
      </c>
      <c r="DR189" s="678"/>
      <c r="DS189" s="156">
        <f>DS186*DS187</f>
        <v>0</v>
      </c>
      <c r="DT189" s="678"/>
      <c r="DU189" s="13">
        <f>DU186*DU187</f>
        <v>0</v>
      </c>
      <c r="DV189" s="678"/>
      <c r="DW189" s="156">
        <f>DW186*DW187</f>
        <v>0</v>
      </c>
      <c r="DX189" s="678"/>
      <c r="DY189" s="13">
        <f>DY186*DY187</f>
        <v>0</v>
      </c>
      <c r="DZ189" s="678"/>
      <c r="EA189" s="156">
        <f>EA186*EA187</f>
        <v>0</v>
      </c>
      <c r="EB189" s="678"/>
      <c r="EC189" s="13">
        <f>EC186*EC187</f>
        <v>0</v>
      </c>
      <c r="ED189" s="678"/>
      <c r="EE189" s="156">
        <f>EE186*EE187</f>
        <v>0</v>
      </c>
      <c r="EF189" s="678"/>
      <c r="EG189" s="13">
        <f>EG186*EG187</f>
        <v>0</v>
      </c>
      <c r="EH189" s="678"/>
      <c r="EI189" s="156">
        <f>EI186*EI187</f>
        <v>0</v>
      </c>
      <c r="EJ189" s="678"/>
      <c r="EK189" s="13">
        <f>EK186*EK187</f>
        <v>0</v>
      </c>
      <c r="EL189" s="678"/>
      <c r="EM189" s="156">
        <f>EM186*EM187</f>
        <v>0</v>
      </c>
      <c r="EN189" s="678"/>
      <c r="EO189" s="13">
        <f>EO186*EO187</f>
        <v>0</v>
      </c>
      <c r="EP189" s="678"/>
      <c r="EQ189" s="156">
        <f>EQ186*EQ187</f>
        <v>0</v>
      </c>
      <c r="ER189" s="246"/>
      <c r="ES189" s="254"/>
      <c r="ET189" s="250"/>
      <c r="EU189" s="320"/>
      <c r="EV189" s="77"/>
      <c r="EW189" s="77"/>
      <c r="EX189" s="77"/>
      <c r="EY189" s="77"/>
      <c r="EZ189" s="88"/>
      <c r="FA189" s="88"/>
      <c r="FB189" s="88"/>
      <c r="FC189" s="88"/>
      <c r="FD189" s="88"/>
      <c r="FE189" s="88"/>
      <c r="FF189" s="88"/>
      <c r="FG189" s="88"/>
      <c r="FH189" s="88"/>
      <c r="FI189" s="88"/>
      <c r="FJ189" s="88"/>
      <c r="FK189" s="91"/>
    </row>
    <row r="190" spans="1:167" s="3" customFormat="1" ht="18" hidden="1" customHeight="1" x14ac:dyDescent="0.25">
      <c r="A190" s="109"/>
      <c r="B190" s="109"/>
      <c r="C190" s="116"/>
      <c r="D190" s="598"/>
      <c r="E190" s="25"/>
      <c r="F190" s="18"/>
      <c r="G190" s="18"/>
      <c r="H190" s="598"/>
      <c r="I190" s="25"/>
      <c r="J190" s="18"/>
      <c r="K190" s="25"/>
      <c r="L190" s="598"/>
      <c r="M190" s="25"/>
      <c r="N190" s="18"/>
      <c r="O190" s="18"/>
      <c r="P190" s="598"/>
      <c r="Q190" s="25"/>
      <c r="R190" s="18"/>
      <c r="S190" s="18"/>
      <c r="T190" s="122"/>
      <c r="U190" s="64"/>
      <c r="V190" s="122"/>
      <c r="W190" s="64"/>
      <c r="X190" s="122"/>
      <c r="Y190" s="64"/>
      <c r="Z190" s="122"/>
      <c r="AA190" s="64"/>
      <c r="AB190" s="122"/>
      <c r="AC190" s="64"/>
      <c r="AD190" s="122"/>
      <c r="AE190" s="64"/>
      <c r="AF190" s="122"/>
      <c r="AG190" s="64"/>
      <c r="AH190" s="122"/>
      <c r="AI190" s="64"/>
      <c r="AJ190" s="122"/>
      <c r="AK190" s="64"/>
      <c r="AL190" s="122"/>
      <c r="AM190" s="64"/>
      <c r="AN190" s="122"/>
      <c r="AO190" s="64"/>
      <c r="AP190" s="122"/>
      <c r="AQ190" s="64"/>
      <c r="AR190" s="122"/>
      <c r="AS190" s="64"/>
      <c r="AT190" s="122"/>
      <c r="AU190" s="64"/>
      <c r="AV190" s="122"/>
      <c r="AW190" s="64"/>
      <c r="AX190" s="122"/>
      <c r="AY190" s="64"/>
      <c r="AZ190" s="122"/>
      <c r="BA190" s="64"/>
      <c r="BB190" s="122"/>
      <c r="BC190" s="64"/>
      <c r="BD190" s="122"/>
      <c r="BE190" s="64"/>
      <c r="BF190" s="122"/>
      <c r="BG190" s="64"/>
      <c r="BH190" s="122"/>
      <c r="BI190" s="64"/>
      <c r="BJ190" s="122"/>
      <c r="BK190" s="64"/>
      <c r="BL190" s="122"/>
      <c r="BM190" s="64"/>
      <c r="BN190" s="122"/>
      <c r="BO190" s="64"/>
      <c r="BP190" s="122"/>
      <c r="BQ190" s="64"/>
      <c r="BR190" s="122"/>
      <c r="BS190" s="64"/>
      <c r="BT190" s="122"/>
      <c r="BU190" s="64"/>
      <c r="BV190" s="122"/>
      <c r="BW190" s="64"/>
      <c r="BX190" s="122"/>
      <c r="BY190" s="64"/>
      <c r="BZ190" s="122"/>
      <c r="CA190" s="64"/>
      <c r="CB190" s="122"/>
      <c r="CC190" s="943"/>
      <c r="CD190" s="943"/>
      <c r="CE190" s="943"/>
      <c r="CF190" s="122"/>
      <c r="CG190" s="943"/>
      <c r="CH190" s="943"/>
      <c r="CI190" s="943"/>
      <c r="CJ190" s="122"/>
      <c r="CK190" s="64"/>
      <c r="CL190" s="122"/>
      <c r="CM190" s="64"/>
      <c r="CN190" s="122"/>
      <c r="CO190" s="64"/>
      <c r="CP190" s="122"/>
      <c r="CQ190" s="64"/>
      <c r="CR190" s="122"/>
      <c r="CS190" s="64"/>
      <c r="CT190" s="122"/>
      <c r="CU190" s="101"/>
      <c r="CV190" s="10"/>
      <c r="CW190" s="10"/>
      <c r="CX190" s="10"/>
      <c r="CY190" s="10"/>
      <c r="CZ190" s="10"/>
      <c r="DA190" s="10"/>
      <c r="DB190" s="10"/>
      <c r="DC190" s="10"/>
      <c r="DD190" s="10"/>
      <c r="DE190" s="10"/>
      <c r="DF190" s="10"/>
      <c r="DG190" s="10"/>
      <c r="DH190" s="122"/>
      <c r="DI190" s="64"/>
      <c r="DJ190" s="122"/>
      <c r="DK190" s="64"/>
      <c r="DL190" s="122"/>
      <c r="DM190" s="64"/>
      <c r="DN190" s="122"/>
      <c r="DO190" s="64"/>
      <c r="DP190" s="122"/>
      <c r="DQ190" s="64"/>
      <c r="DR190" s="122"/>
      <c r="DS190" s="64"/>
      <c r="DT190" s="122"/>
      <c r="DU190" s="64"/>
      <c r="DV190" s="122"/>
      <c r="DW190" s="64"/>
      <c r="DX190" s="122"/>
      <c r="DY190" s="64"/>
      <c r="DZ190" s="122"/>
      <c r="EA190" s="64"/>
      <c r="EB190" s="122"/>
      <c r="EC190" s="64"/>
      <c r="ED190" s="122"/>
      <c r="EE190" s="64"/>
      <c r="EF190" s="122"/>
      <c r="EG190" s="64"/>
      <c r="EH190" s="122"/>
      <c r="EI190" s="64"/>
      <c r="EJ190" s="122"/>
      <c r="EK190" s="64"/>
      <c r="EL190" s="122"/>
      <c r="EM190" s="64"/>
      <c r="EN190" s="122"/>
      <c r="EO190" s="64"/>
      <c r="EP190" s="122"/>
      <c r="EQ190" s="64"/>
      <c r="ER190" s="122"/>
      <c r="ES190" s="104"/>
      <c r="ET190" s="122"/>
      <c r="EU190" s="104"/>
      <c r="EV190" s="10"/>
      <c r="EW190" s="10"/>
      <c r="EX190" s="10"/>
      <c r="EY190" s="10"/>
      <c r="EZ190" s="135"/>
      <c r="FA190" s="135"/>
      <c r="FB190" s="135"/>
      <c r="FC190" s="135"/>
      <c r="FD190" s="135"/>
      <c r="FE190" s="135"/>
      <c r="FF190" s="135"/>
      <c r="FG190" s="135"/>
      <c r="FH190" s="135"/>
      <c r="FI190" s="135"/>
      <c r="FJ190" s="135"/>
      <c r="FK190" s="135"/>
    </row>
    <row r="191" spans="1:167" s="3" customFormat="1" ht="18" hidden="1" customHeight="1" x14ac:dyDescent="0.25">
      <c r="A191" s="68" t="s">
        <v>86</v>
      </c>
      <c r="B191" s="133"/>
      <c r="C191" s="715"/>
      <c r="D191" s="133"/>
      <c r="E191" s="31"/>
      <c r="F191" s="32"/>
      <c r="G191" s="32"/>
      <c r="H191" s="133"/>
      <c r="I191" s="31"/>
      <c r="J191" s="32"/>
      <c r="K191" s="419"/>
      <c r="L191" s="133"/>
      <c r="M191" s="31"/>
      <c r="N191" s="32"/>
      <c r="O191" s="32"/>
      <c r="P191" s="133"/>
      <c r="Q191" s="31"/>
      <c r="R191" s="32"/>
      <c r="S191" s="32"/>
      <c r="T191" s="127"/>
      <c r="U191" s="32"/>
      <c r="V191" s="127"/>
      <c r="W191" s="32"/>
      <c r="X191" s="127"/>
      <c r="Y191" s="30"/>
      <c r="Z191" s="127"/>
      <c r="AA191" s="30"/>
      <c r="AB191" s="127"/>
      <c r="AC191" s="32"/>
      <c r="AD191" s="127"/>
      <c r="AE191" s="32"/>
      <c r="AF191" s="127"/>
      <c r="AG191" s="30"/>
      <c r="AH191" s="127"/>
      <c r="AI191" s="32"/>
      <c r="AJ191" s="127"/>
      <c r="AK191" s="32"/>
      <c r="AL191" s="127"/>
      <c r="AM191" s="32"/>
      <c r="AN191" s="127"/>
      <c r="AO191" s="32"/>
      <c r="AP191" s="127"/>
      <c r="AQ191" s="32"/>
      <c r="AR191" s="127"/>
      <c r="AS191" s="32"/>
      <c r="AT191" s="127"/>
      <c r="AU191" s="32"/>
      <c r="AV191" s="127"/>
      <c r="AW191" s="32"/>
      <c r="AX191" s="127"/>
      <c r="AY191" s="32"/>
      <c r="AZ191" s="127"/>
      <c r="BA191" s="32"/>
      <c r="BB191" s="127"/>
      <c r="BC191" s="32"/>
      <c r="BD191" s="127"/>
      <c r="BE191" s="32"/>
      <c r="BF191" s="127"/>
      <c r="BG191" s="32"/>
      <c r="BH191" s="127"/>
      <c r="BI191" s="32"/>
      <c r="BJ191" s="127"/>
      <c r="BK191" s="32"/>
      <c r="BL191" s="127"/>
      <c r="BM191" s="32"/>
      <c r="BN191" s="127"/>
      <c r="BO191" s="32"/>
      <c r="BP191" s="127"/>
      <c r="BQ191" s="32"/>
      <c r="BR191" s="127"/>
      <c r="BS191" s="32"/>
      <c r="BT191" s="127"/>
      <c r="BU191" s="32"/>
      <c r="BV191" s="127"/>
      <c r="BW191" s="32"/>
      <c r="BX191" s="127"/>
      <c r="BY191" s="32"/>
      <c r="BZ191" s="127"/>
      <c r="CA191" s="32"/>
      <c r="CB191" s="127"/>
      <c r="CC191" s="944"/>
      <c r="CD191" s="944"/>
      <c r="CE191" s="944"/>
      <c r="CF191" s="127"/>
      <c r="CG191" s="944"/>
      <c r="CH191" s="944"/>
      <c r="CI191" s="944"/>
      <c r="CJ191" s="127"/>
      <c r="CK191" s="32"/>
      <c r="CL191" s="127"/>
      <c r="CM191" s="32"/>
      <c r="CN191" s="127"/>
      <c r="CO191" s="32"/>
      <c r="CP191" s="127"/>
      <c r="CQ191" s="32"/>
      <c r="CR191" s="133"/>
      <c r="CS191" s="31"/>
      <c r="CT191" s="32"/>
      <c r="CU191" s="32"/>
      <c r="CV191" s="133"/>
      <c r="CW191" s="31"/>
      <c r="CX191" s="32"/>
      <c r="CY191" s="32"/>
      <c r="CZ191" s="133"/>
      <c r="DA191" s="31"/>
      <c r="DB191" s="32"/>
      <c r="DC191" s="32"/>
      <c r="DD191" s="32"/>
      <c r="DE191" s="30"/>
      <c r="DF191" s="32"/>
      <c r="DG191" s="32"/>
      <c r="DH191" s="127"/>
      <c r="DI191" s="32"/>
      <c r="DJ191" s="127"/>
      <c r="DK191" s="32"/>
      <c r="DL191" s="127"/>
      <c r="DM191" s="32"/>
      <c r="DN191" s="127"/>
      <c r="DO191" s="32"/>
      <c r="DP191" s="127"/>
      <c r="DQ191" s="32"/>
      <c r="DR191" s="423"/>
      <c r="DS191" s="419"/>
      <c r="DT191" s="127"/>
      <c r="DU191" s="32"/>
      <c r="DV191" s="423"/>
      <c r="DW191" s="419"/>
      <c r="DX191" s="127"/>
      <c r="DY191" s="32"/>
      <c r="DZ191" s="423"/>
      <c r="EA191" s="419"/>
      <c r="EB191" s="127"/>
      <c r="EC191" s="32"/>
      <c r="ED191" s="423"/>
      <c r="EE191" s="419"/>
      <c r="EF191" s="127"/>
      <c r="EG191" s="32"/>
      <c r="EH191" s="423"/>
      <c r="EI191" s="419"/>
      <c r="EJ191" s="127"/>
      <c r="EK191" s="32"/>
      <c r="EL191" s="423"/>
      <c r="EM191" s="419"/>
      <c r="EN191" s="127"/>
      <c r="EO191" s="32"/>
      <c r="EP191" s="423"/>
      <c r="EQ191" s="419"/>
      <c r="ER191" s="30"/>
      <c r="ES191" s="43"/>
      <c r="ET191" s="30"/>
      <c r="EU191" s="121"/>
      <c r="EV191" s="133"/>
      <c r="EW191" s="31"/>
      <c r="EX191" s="32"/>
      <c r="EY191" s="32"/>
      <c r="EZ191" s="670"/>
      <c r="FA191" s="670"/>
      <c r="FB191" s="670"/>
      <c r="FC191" s="670"/>
      <c r="FD191" s="670"/>
      <c r="FE191" s="670"/>
      <c r="FF191" s="670"/>
      <c r="FG191" s="670"/>
      <c r="FH191" s="670"/>
      <c r="FI191" s="670"/>
      <c r="FJ191" s="670"/>
      <c r="FK191" s="670"/>
    </row>
    <row r="192" spans="1:167" s="3" customFormat="1" ht="18" hidden="1" customHeight="1" x14ac:dyDescent="0.25">
      <c r="A192" s="143" t="s">
        <v>27</v>
      </c>
      <c r="B192" s="84"/>
      <c r="C192" s="112"/>
      <c r="D192" s="673"/>
      <c r="E192" s="319"/>
      <c r="F192" s="105"/>
      <c r="G192" s="105"/>
      <c r="H192" s="673"/>
      <c r="I192" s="319"/>
      <c r="J192" s="105"/>
      <c r="K192" s="79"/>
      <c r="L192" s="673"/>
      <c r="M192" s="319"/>
      <c r="N192" s="105"/>
      <c r="O192" s="105"/>
      <c r="P192" s="673"/>
      <c r="Q192" s="319"/>
      <c r="R192" s="105"/>
      <c r="S192" s="105"/>
      <c r="T192" s="252"/>
      <c r="U192" s="11">
        <f>U139</f>
        <v>0</v>
      </c>
      <c r="V192" s="252"/>
      <c r="W192" s="490">
        <f>W139</f>
        <v>0</v>
      </c>
      <c r="X192" s="675"/>
      <c r="Y192" s="451"/>
      <c r="Z192" s="110"/>
      <c r="AA192" s="448"/>
      <c r="AB192" s="110"/>
      <c r="AC192" s="451"/>
      <c r="AD192" s="110"/>
      <c r="AE192" s="448"/>
      <c r="AF192" s="110"/>
      <c r="AG192" s="451"/>
      <c r="AH192" s="110"/>
      <c r="AI192" s="448"/>
      <c r="AJ192" s="110"/>
      <c r="AK192" s="451"/>
      <c r="AL192" s="110"/>
      <c r="AM192" s="448"/>
      <c r="AN192" s="110"/>
      <c r="AO192" s="451"/>
      <c r="AP192" s="110"/>
      <c r="AQ192" s="448"/>
      <c r="AR192" s="110"/>
      <c r="AS192" s="451"/>
      <c r="AT192" s="110"/>
      <c r="AU192" s="448"/>
      <c r="AV192" s="110"/>
      <c r="AW192" s="451"/>
      <c r="AX192" s="110"/>
      <c r="AY192" s="448"/>
      <c r="AZ192" s="110"/>
      <c r="BA192" s="451"/>
      <c r="BB192" s="110"/>
      <c r="BC192" s="448"/>
      <c r="BD192" s="110"/>
      <c r="BE192" s="451"/>
      <c r="BF192" s="110"/>
      <c r="BG192" s="448"/>
      <c r="BH192" s="110"/>
      <c r="BI192" s="451"/>
      <c r="BJ192" s="110"/>
      <c r="BK192" s="448"/>
      <c r="BL192" s="110"/>
      <c r="BM192" s="451"/>
      <c r="BN192" s="110"/>
      <c r="BO192" s="448"/>
      <c r="BP192" s="110"/>
      <c r="BQ192" s="451"/>
      <c r="BR192" s="110"/>
      <c r="BS192" s="448"/>
      <c r="BT192" s="110"/>
      <c r="BU192" s="451"/>
      <c r="BV192" s="110"/>
      <c r="BW192" s="448"/>
      <c r="BX192" s="110"/>
      <c r="BY192" s="451"/>
      <c r="BZ192" s="110"/>
      <c r="CA192" s="448"/>
      <c r="CB192" s="245"/>
      <c r="CC192" s="74"/>
      <c r="CD192" s="248"/>
      <c r="CE192" s="74"/>
      <c r="CF192" s="248"/>
      <c r="CG192" s="74"/>
      <c r="CH192" s="248"/>
      <c r="CI192" s="74"/>
      <c r="CJ192" s="248"/>
      <c r="CK192" s="436"/>
      <c r="CL192" s="248"/>
      <c r="CM192" s="154"/>
      <c r="CN192" s="248"/>
      <c r="CO192" s="436"/>
      <c r="CP192" s="248"/>
      <c r="CQ192" s="154"/>
      <c r="CR192" s="252"/>
      <c r="CS192" s="186">
        <f>E192+I192+M192+U192+Y192+AC192+Q192+AG192+AK192+AO192+AS192+AW192+BA192+BE192+BI192+BM192+BQ192+BU192+BY192+CC192+CG192+CK192+CO192</f>
        <v>0</v>
      </c>
      <c r="CT192" s="252"/>
      <c r="CU192" s="187">
        <f>G192+K192+O192+W192+AA192+AE192+S192+AI192+AM192+AQ192+AU192+AY192+BC192+BG192+BK192+BO192+BS192+BW192+CA192+CE192+CI192+CM192+CQ192</f>
        <v>0</v>
      </c>
      <c r="CV192" s="87"/>
      <c r="CW192" s="87"/>
      <c r="CX192" s="87"/>
      <c r="CY192" s="87"/>
      <c r="CZ192" s="87"/>
      <c r="DA192" s="87"/>
      <c r="DB192" s="87"/>
      <c r="DC192" s="87"/>
      <c r="DD192" s="87"/>
      <c r="DE192" s="87"/>
      <c r="DF192" s="87"/>
      <c r="DG192" s="87"/>
      <c r="DH192" s="252"/>
      <c r="DI192" s="436"/>
      <c r="DJ192" s="248"/>
      <c r="DK192" s="154"/>
      <c r="DL192" s="248"/>
      <c r="DM192" s="436"/>
      <c r="DN192" s="248"/>
      <c r="DO192" s="154"/>
      <c r="DP192" s="675"/>
      <c r="DQ192" s="451"/>
      <c r="DR192" s="110"/>
      <c r="DS192" s="448"/>
      <c r="DT192" s="110"/>
      <c r="DU192" s="451"/>
      <c r="DV192" s="110"/>
      <c r="DW192" s="448"/>
      <c r="DX192" s="110"/>
      <c r="DY192" s="451"/>
      <c r="DZ192" s="110"/>
      <c r="EA192" s="448"/>
      <c r="EB192" s="110"/>
      <c r="EC192" s="451"/>
      <c r="ED192" s="110"/>
      <c r="EE192" s="448"/>
      <c r="EF192" s="110"/>
      <c r="EG192" s="451"/>
      <c r="EH192" s="110"/>
      <c r="EI192" s="448"/>
      <c r="EJ192" s="110"/>
      <c r="EK192" s="451"/>
      <c r="EL192" s="110"/>
      <c r="EM192" s="448"/>
      <c r="EN192" s="110"/>
      <c r="EO192" s="451"/>
      <c r="EP192" s="110"/>
      <c r="EQ192" s="448"/>
      <c r="ER192" s="672"/>
      <c r="ES192" s="186">
        <f>CW192+DA192+DE192+DI192+DM192+DQ192+DU192+DY192+EC192+EG192+EK192+EO192</f>
        <v>0</v>
      </c>
      <c r="ET192" s="255"/>
      <c r="EU192" s="187">
        <f>CY192+DC192+DG192+DK192+DO192+DS192+DW192+EA192+EE192+EI192+EM192+EQ192</f>
        <v>0</v>
      </c>
      <c r="EV192" s="87"/>
      <c r="EW192" s="87"/>
      <c r="EX192" s="87"/>
      <c r="EY192" s="87"/>
      <c r="EZ192" s="446"/>
      <c r="FA192" s="446"/>
      <c r="FB192" s="446"/>
      <c r="FC192" s="446"/>
      <c r="FD192" s="446"/>
      <c r="FE192" s="446"/>
      <c r="FF192" s="446"/>
      <c r="FG192" s="446"/>
      <c r="FH192" s="446"/>
      <c r="FI192" s="446"/>
      <c r="FJ192" s="446"/>
      <c r="FK192" s="666"/>
    </row>
    <row r="193" spans="1:167" s="3" customFormat="1" ht="18" hidden="1" customHeight="1" x14ac:dyDescent="0.25">
      <c r="A193" s="7" t="s">
        <v>154</v>
      </c>
      <c r="B193" s="84"/>
      <c r="C193" s="112"/>
      <c r="D193" s="671"/>
      <c r="E193" s="79"/>
      <c r="F193" s="82"/>
      <c r="G193" s="82"/>
      <c r="H193" s="671"/>
      <c r="I193" s="79"/>
      <c r="J193" s="82"/>
      <c r="K193" s="79"/>
      <c r="L193" s="671"/>
      <c r="M193" s="79"/>
      <c r="N193" s="82"/>
      <c r="O193" s="82"/>
      <c r="P193" s="671"/>
      <c r="Q193" s="79"/>
      <c r="R193" s="82"/>
      <c r="S193" s="82"/>
      <c r="T193" s="248"/>
      <c r="U193" s="248"/>
      <c r="V193" s="248"/>
      <c r="W193" s="162">
        <f>W140</f>
        <v>0</v>
      </c>
      <c r="X193" s="675"/>
      <c r="Y193" s="5">
        <f>Y140</f>
        <v>0</v>
      </c>
      <c r="Z193" s="110"/>
      <c r="AA193" s="153">
        <f>AA140</f>
        <v>0</v>
      </c>
      <c r="AB193" s="110"/>
      <c r="AC193" s="5">
        <f>AC140</f>
        <v>0</v>
      </c>
      <c r="AD193" s="110"/>
      <c r="AE193" s="153">
        <f>AE140</f>
        <v>0</v>
      </c>
      <c r="AF193" s="110"/>
      <c r="AG193" s="5">
        <f>AG140</f>
        <v>0</v>
      </c>
      <c r="AH193" s="110"/>
      <c r="AI193" s="153">
        <f>AI140</f>
        <v>0</v>
      </c>
      <c r="AJ193" s="110"/>
      <c r="AK193" s="5">
        <f>AK140</f>
        <v>0</v>
      </c>
      <c r="AL193" s="110"/>
      <c r="AM193" s="153">
        <f>AM140</f>
        <v>0</v>
      </c>
      <c r="AN193" s="110"/>
      <c r="AO193" s="5">
        <f>AO140</f>
        <v>0</v>
      </c>
      <c r="AP193" s="110"/>
      <c r="AQ193" s="153">
        <f>AQ140</f>
        <v>0</v>
      </c>
      <c r="AR193" s="110"/>
      <c r="AS193" s="5">
        <f>AS140</f>
        <v>0</v>
      </c>
      <c r="AT193" s="110"/>
      <c r="AU193" s="153">
        <f>AU140</f>
        <v>0</v>
      </c>
      <c r="AV193" s="110"/>
      <c r="AW193" s="5">
        <f>AW140</f>
        <v>0</v>
      </c>
      <c r="AX193" s="110"/>
      <c r="AY193" s="153">
        <f>AY140</f>
        <v>0</v>
      </c>
      <c r="AZ193" s="110"/>
      <c r="BA193" s="5">
        <f>BA140</f>
        <v>0</v>
      </c>
      <c r="BB193" s="110"/>
      <c r="BC193" s="153">
        <f>BC140</f>
        <v>0</v>
      </c>
      <c r="BD193" s="110"/>
      <c r="BE193" s="5">
        <f>BE140</f>
        <v>0</v>
      </c>
      <c r="BF193" s="110"/>
      <c r="BG193" s="153">
        <f>BG140</f>
        <v>0</v>
      </c>
      <c r="BH193" s="110"/>
      <c r="BI193" s="5">
        <f>BI140</f>
        <v>0</v>
      </c>
      <c r="BJ193" s="110"/>
      <c r="BK193" s="153">
        <f>BK140</f>
        <v>0</v>
      </c>
      <c r="BL193" s="110"/>
      <c r="BM193" s="5">
        <f>BM140</f>
        <v>0</v>
      </c>
      <c r="BN193" s="110"/>
      <c r="BO193" s="153">
        <f>BO140</f>
        <v>0</v>
      </c>
      <c r="BP193" s="110"/>
      <c r="BQ193" s="5">
        <f>BQ140</f>
        <v>0</v>
      </c>
      <c r="BR193" s="110"/>
      <c r="BS193" s="153">
        <f>BS140</f>
        <v>0</v>
      </c>
      <c r="BT193" s="110"/>
      <c r="BU193" s="5">
        <f>BU140</f>
        <v>0</v>
      </c>
      <c r="BV193" s="110"/>
      <c r="BW193" s="153">
        <f>BW140</f>
        <v>0</v>
      </c>
      <c r="BX193" s="110"/>
      <c r="BY193" s="5">
        <f>BY140</f>
        <v>0</v>
      </c>
      <c r="BZ193" s="110"/>
      <c r="CA193" s="153">
        <f>CA140</f>
        <v>0</v>
      </c>
      <c r="CB193" s="245"/>
      <c r="CC193" s="79"/>
      <c r="CD193" s="248"/>
      <c r="CE193" s="79"/>
      <c r="CF193" s="248"/>
      <c r="CG193" s="79"/>
      <c r="CH193" s="248"/>
      <c r="CI193" s="79"/>
      <c r="CJ193" s="248"/>
      <c r="CK193" s="5">
        <f>CK140</f>
        <v>0</v>
      </c>
      <c r="CL193" s="248"/>
      <c r="CM193" s="153">
        <f>CM140</f>
        <v>0</v>
      </c>
      <c r="CN193" s="248"/>
      <c r="CO193" s="5">
        <f>CO140</f>
        <v>0</v>
      </c>
      <c r="CP193" s="248"/>
      <c r="CQ193" s="153">
        <f>CQ140</f>
        <v>0</v>
      </c>
      <c r="CR193" s="248"/>
      <c r="CS193" s="319"/>
      <c r="CT193" s="248"/>
      <c r="CU193" s="319"/>
      <c r="CV193" s="74"/>
      <c r="CW193" s="74"/>
      <c r="CX193" s="74"/>
      <c r="CY193" s="74"/>
      <c r="CZ193" s="74"/>
      <c r="DA193" s="74"/>
      <c r="DB193" s="74"/>
      <c r="DC193" s="74"/>
      <c r="DD193" s="74"/>
      <c r="DE193" s="74"/>
      <c r="DF193" s="74"/>
      <c r="DG193" s="74"/>
      <c r="DH193" s="248"/>
      <c r="DI193" s="5">
        <f>DI140</f>
        <v>0</v>
      </c>
      <c r="DJ193" s="248"/>
      <c r="DK193" s="153">
        <f>DK140</f>
        <v>0</v>
      </c>
      <c r="DL193" s="248"/>
      <c r="DM193" s="5">
        <f>DM140</f>
        <v>0</v>
      </c>
      <c r="DN193" s="248"/>
      <c r="DO193" s="153">
        <f>DO140</f>
        <v>0</v>
      </c>
      <c r="DP193" s="675"/>
      <c r="DQ193" s="5">
        <f>DQ140</f>
        <v>0</v>
      </c>
      <c r="DR193" s="110"/>
      <c r="DS193" s="153">
        <f>DS140</f>
        <v>0</v>
      </c>
      <c r="DT193" s="110"/>
      <c r="DU193" s="5">
        <f>DU140</f>
        <v>0</v>
      </c>
      <c r="DV193" s="110"/>
      <c r="DW193" s="153">
        <f>DW140</f>
        <v>0</v>
      </c>
      <c r="DX193" s="110"/>
      <c r="DY193" s="5">
        <f>DY140</f>
        <v>0</v>
      </c>
      <c r="DZ193" s="110"/>
      <c r="EA193" s="153">
        <f>EA140</f>
        <v>0</v>
      </c>
      <c r="EB193" s="110"/>
      <c r="EC193" s="5">
        <f>EC140</f>
        <v>0</v>
      </c>
      <c r="ED193" s="110"/>
      <c r="EE193" s="153">
        <f>EE140</f>
        <v>0</v>
      </c>
      <c r="EF193" s="110"/>
      <c r="EG193" s="5">
        <f>EG140</f>
        <v>0</v>
      </c>
      <c r="EH193" s="110"/>
      <c r="EI193" s="153">
        <f>EI140</f>
        <v>0</v>
      </c>
      <c r="EJ193" s="110"/>
      <c r="EK193" s="5">
        <f>EK140</f>
        <v>0</v>
      </c>
      <c r="EL193" s="110"/>
      <c r="EM193" s="153">
        <f>EM140</f>
        <v>0</v>
      </c>
      <c r="EN193" s="110"/>
      <c r="EO193" s="5">
        <f>EO140</f>
        <v>0</v>
      </c>
      <c r="EP193" s="110"/>
      <c r="EQ193" s="153">
        <f>EQ140</f>
        <v>0</v>
      </c>
      <c r="ER193" s="245"/>
      <c r="ES193" s="319"/>
      <c r="ET193" s="248"/>
      <c r="EU193" s="319"/>
      <c r="EV193" s="74"/>
      <c r="EW193" s="74"/>
      <c r="EX193" s="74"/>
      <c r="EY193" s="74"/>
      <c r="EZ193" s="446"/>
      <c r="FA193" s="446"/>
      <c r="FB193" s="446"/>
      <c r="FC193" s="446"/>
      <c r="FD193" s="446"/>
      <c r="FE193" s="446"/>
      <c r="FF193" s="446"/>
      <c r="FG193" s="446"/>
      <c r="FH193" s="446"/>
      <c r="FI193" s="446"/>
      <c r="FJ193" s="446"/>
      <c r="FK193" s="666"/>
    </row>
    <row r="194" spans="1:167" s="3" customFormat="1" ht="18" hidden="1" customHeight="1" x14ac:dyDescent="0.25">
      <c r="A194" s="7" t="s">
        <v>155</v>
      </c>
      <c r="B194" s="84"/>
      <c r="C194" s="112"/>
      <c r="D194" s="671"/>
      <c r="E194" s="79"/>
      <c r="F194" s="82"/>
      <c r="G194" s="82"/>
      <c r="H194" s="671"/>
      <c r="I194" s="79"/>
      <c r="J194" s="82"/>
      <c r="K194" s="79"/>
      <c r="L194" s="671"/>
      <c r="M194" s="79"/>
      <c r="N194" s="82"/>
      <c r="O194" s="82"/>
      <c r="P194" s="671"/>
      <c r="Q194" s="79"/>
      <c r="R194" s="82"/>
      <c r="S194" s="82"/>
      <c r="T194" s="248"/>
      <c r="U194" s="248"/>
      <c r="V194" s="248"/>
      <c r="W194" s="162">
        <f>W141</f>
        <v>0</v>
      </c>
      <c r="X194" s="675"/>
      <c r="Y194" s="5">
        <f>Y141</f>
        <v>0</v>
      </c>
      <c r="Z194" s="110"/>
      <c r="AA194" s="153">
        <f>AA141</f>
        <v>0</v>
      </c>
      <c r="AB194" s="110"/>
      <c r="AC194" s="5">
        <f>AC141</f>
        <v>0</v>
      </c>
      <c r="AD194" s="110"/>
      <c r="AE194" s="153">
        <f>AE141</f>
        <v>0</v>
      </c>
      <c r="AF194" s="110"/>
      <c r="AG194" s="5">
        <f>AG141</f>
        <v>0</v>
      </c>
      <c r="AH194" s="110"/>
      <c r="AI194" s="153">
        <f>AI141</f>
        <v>0</v>
      </c>
      <c r="AJ194" s="110"/>
      <c r="AK194" s="5">
        <f>AK141</f>
        <v>0</v>
      </c>
      <c r="AL194" s="110"/>
      <c r="AM194" s="153">
        <f>AM141</f>
        <v>0</v>
      </c>
      <c r="AN194" s="110"/>
      <c r="AO194" s="5">
        <f>AO141</f>
        <v>0</v>
      </c>
      <c r="AP194" s="110"/>
      <c r="AQ194" s="153">
        <f>AQ141</f>
        <v>0</v>
      </c>
      <c r="AR194" s="110"/>
      <c r="AS194" s="5">
        <f>AS141</f>
        <v>0</v>
      </c>
      <c r="AT194" s="110"/>
      <c r="AU194" s="153">
        <f>AU141</f>
        <v>0</v>
      </c>
      <c r="AV194" s="110"/>
      <c r="AW194" s="5">
        <f>AW141</f>
        <v>0</v>
      </c>
      <c r="AX194" s="110"/>
      <c r="AY194" s="153">
        <f>AY141</f>
        <v>0</v>
      </c>
      <c r="AZ194" s="110"/>
      <c r="BA194" s="5">
        <f>BA141</f>
        <v>0</v>
      </c>
      <c r="BB194" s="110"/>
      <c r="BC194" s="153">
        <f>BC141</f>
        <v>0</v>
      </c>
      <c r="BD194" s="110"/>
      <c r="BE194" s="5">
        <f>BE141</f>
        <v>0</v>
      </c>
      <c r="BF194" s="110"/>
      <c r="BG194" s="153">
        <f>BG141</f>
        <v>0</v>
      </c>
      <c r="BH194" s="110"/>
      <c r="BI194" s="5">
        <f>BI141</f>
        <v>0</v>
      </c>
      <c r="BJ194" s="110"/>
      <c r="BK194" s="153">
        <f>BK141</f>
        <v>0</v>
      </c>
      <c r="BL194" s="110"/>
      <c r="BM194" s="5">
        <f>BM141</f>
        <v>0</v>
      </c>
      <c r="BN194" s="110"/>
      <c r="BO194" s="153">
        <f>BO141</f>
        <v>0</v>
      </c>
      <c r="BP194" s="110"/>
      <c r="BQ194" s="5">
        <f>BQ141</f>
        <v>0</v>
      </c>
      <c r="BR194" s="110"/>
      <c r="BS194" s="153">
        <f>BS141</f>
        <v>0</v>
      </c>
      <c r="BT194" s="110"/>
      <c r="BU194" s="5">
        <f>BU141</f>
        <v>0</v>
      </c>
      <c r="BV194" s="110"/>
      <c r="BW194" s="153">
        <f>BW141</f>
        <v>0</v>
      </c>
      <c r="BX194" s="110"/>
      <c r="BY194" s="5">
        <f>BY141</f>
        <v>0</v>
      </c>
      <c r="BZ194" s="110"/>
      <c r="CA194" s="153">
        <f>CA141</f>
        <v>0</v>
      </c>
      <c r="CB194" s="245"/>
      <c r="CC194" s="79"/>
      <c r="CD194" s="248"/>
      <c r="CE194" s="79"/>
      <c r="CF194" s="248"/>
      <c r="CG194" s="79"/>
      <c r="CH194" s="248"/>
      <c r="CI194" s="79"/>
      <c r="CJ194" s="248"/>
      <c r="CK194" s="5">
        <f>CK141</f>
        <v>0</v>
      </c>
      <c r="CL194" s="248"/>
      <c r="CM194" s="153">
        <f>CM141</f>
        <v>0</v>
      </c>
      <c r="CN194" s="248"/>
      <c r="CO194" s="5">
        <f>CO141</f>
        <v>0</v>
      </c>
      <c r="CP194" s="248"/>
      <c r="CQ194" s="153">
        <f>CQ141</f>
        <v>0</v>
      </c>
      <c r="CR194" s="248"/>
      <c r="CS194" s="79"/>
      <c r="CT194" s="248"/>
      <c r="CU194" s="79"/>
      <c r="CV194" s="74"/>
      <c r="CW194" s="74"/>
      <c r="CX194" s="74"/>
      <c r="CY194" s="74"/>
      <c r="CZ194" s="74"/>
      <c r="DA194" s="74"/>
      <c r="DB194" s="74"/>
      <c r="DC194" s="74"/>
      <c r="DD194" s="74"/>
      <c r="DE194" s="74"/>
      <c r="DF194" s="74"/>
      <c r="DG194" s="74"/>
      <c r="DH194" s="248"/>
      <c r="DI194" s="5">
        <f>DI141</f>
        <v>0</v>
      </c>
      <c r="DJ194" s="248"/>
      <c r="DK194" s="153">
        <f>DK141</f>
        <v>0</v>
      </c>
      <c r="DL194" s="248"/>
      <c r="DM194" s="5">
        <f>DM141</f>
        <v>0</v>
      </c>
      <c r="DN194" s="248"/>
      <c r="DO194" s="153">
        <f>DO141</f>
        <v>0</v>
      </c>
      <c r="DP194" s="675"/>
      <c r="DQ194" s="5">
        <f>DQ141</f>
        <v>0</v>
      </c>
      <c r="DR194" s="110"/>
      <c r="DS194" s="153">
        <f>DS141</f>
        <v>0</v>
      </c>
      <c r="DT194" s="110"/>
      <c r="DU194" s="5">
        <f>DU141</f>
        <v>0</v>
      </c>
      <c r="DV194" s="110"/>
      <c r="DW194" s="153">
        <f>DW141</f>
        <v>0</v>
      </c>
      <c r="DX194" s="110"/>
      <c r="DY194" s="5">
        <f>DY141</f>
        <v>0</v>
      </c>
      <c r="DZ194" s="110"/>
      <c r="EA194" s="153">
        <f>EA141</f>
        <v>0</v>
      </c>
      <c r="EB194" s="110"/>
      <c r="EC194" s="5">
        <f>EC141</f>
        <v>0</v>
      </c>
      <c r="ED194" s="110"/>
      <c r="EE194" s="153">
        <f>EE141</f>
        <v>0</v>
      </c>
      <c r="EF194" s="110"/>
      <c r="EG194" s="5">
        <f>EG141</f>
        <v>0</v>
      </c>
      <c r="EH194" s="110"/>
      <c r="EI194" s="153">
        <f>EI141</f>
        <v>0</v>
      </c>
      <c r="EJ194" s="110"/>
      <c r="EK194" s="5">
        <f>EK141</f>
        <v>0</v>
      </c>
      <c r="EL194" s="110"/>
      <c r="EM194" s="153">
        <f>EM141</f>
        <v>0</v>
      </c>
      <c r="EN194" s="110"/>
      <c r="EO194" s="5">
        <f>EO141</f>
        <v>0</v>
      </c>
      <c r="EP194" s="110"/>
      <c r="EQ194" s="153">
        <f>EQ141</f>
        <v>0</v>
      </c>
      <c r="ER194" s="245"/>
      <c r="ES194" s="79"/>
      <c r="ET194" s="248"/>
      <c r="EU194" s="79"/>
      <c r="EV194" s="74"/>
      <c r="EW194" s="74"/>
      <c r="EX194" s="74"/>
      <c r="EY194" s="74"/>
      <c r="EZ194" s="446"/>
      <c r="FA194" s="446"/>
      <c r="FB194" s="446"/>
      <c r="FC194" s="446"/>
      <c r="FD194" s="446"/>
      <c r="FE194" s="446"/>
      <c r="FF194" s="446"/>
      <c r="FG194" s="446"/>
      <c r="FH194" s="446"/>
      <c r="FI194" s="446"/>
      <c r="FJ194" s="446"/>
      <c r="FK194" s="666"/>
    </row>
    <row r="195" spans="1:167" s="3" customFormat="1" ht="18" hidden="1" customHeight="1" x14ac:dyDescent="0.25">
      <c r="A195" s="7" t="s">
        <v>5</v>
      </c>
      <c r="B195" s="118"/>
      <c r="C195" s="115"/>
      <c r="D195" s="676"/>
      <c r="E195" s="76"/>
      <c r="F195" s="83"/>
      <c r="G195" s="83"/>
      <c r="H195" s="676"/>
      <c r="I195" s="76"/>
      <c r="J195" s="83"/>
      <c r="K195" s="76"/>
      <c r="L195" s="676"/>
      <c r="M195" s="76"/>
      <c r="N195" s="83"/>
      <c r="O195" s="83"/>
      <c r="P195" s="676"/>
      <c r="Q195" s="76"/>
      <c r="R195" s="83"/>
      <c r="S195" s="83"/>
      <c r="T195" s="250"/>
      <c r="U195" s="250"/>
      <c r="V195" s="250"/>
      <c r="W195" s="489">
        <f>W192*W193</f>
        <v>0</v>
      </c>
      <c r="X195" s="677"/>
      <c r="Y195" s="13">
        <f>Y192*Y193</f>
        <v>0</v>
      </c>
      <c r="Z195" s="678"/>
      <c r="AA195" s="156">
        <f>AA192*AA193</f>
        <v>0</v>
      </c>
      <c r="AB195" s="678"/>
      <c r="AC195" s="13">
        <f>AC192*AC193</f>
        <v>0</v>
      </c>
      <c r="AD195" s="678"/>
      <c r="AE195" s="156">
        <f>AE192*AE193</f>
        <v>0</v>
      </c>
      <c r="AF195" s="678"/>
      <c r="AG195" s="13">
        <f>AG192*AG193</f>
        <v>0</v>
      </c>
      <c r="AH195" s="678"/>
      <c r="AI195" s="156">
        <f>AI192*AI193</f>
        <v>0</v>
      </c>
      <c r="AJ195" s="678"/>
      <c r="AK195" s="13">
        <f>AK192*AK193</f>
        <v>0</v>
      </c>
      <c r="AL195" s="678"/>
      <c r="AM195" s="156">
        <f>AM192*AM193</f>
        <v>0</v>
      </c>
      <c r="AN195" s="678"/>
      <c r="AO195" s="13">
        <f>AO192*AO193</f>
        <v>0</v>
      </c>
      <c r="AP195" s="678"/>
      <c r="AQ195" s="156">
        <f>AQ192*AQ193</f>
        <v>0</v>
      </c>
      <c r="AR195" s="678"/>
      <c r="AS195" s="13">
        <f>AS192*AS193</f>
        <v>0</v>
      </c>
      <c r="AT195" s="678"/>
      <c r="AU195" s="156">
        <f>AU192*AU193</f>
        <v>0</v>
      </c>
      <c r="AV195" s="678"/>
      <c r="AW195" s="13">
        <f>AW192*AW193</f>
        <v>0</v>
      </c>
      <c r="AX195" s="678"/>
      <c r="AY195" s="156">
        <f>AY192*AY193</f>
        <v>0</v>
      </c>
      <c r="AZ195" s="678"/>
      <c r="BA195" s="13">
        <f>BA192*BA193</f>
        <v>0</v>
      </c>
      <c r="BB195" s="678"/>
      <c r="BC195" s="156">
        <f>BC192*BC193</f>
        <v>0</v>
      </c>
      <c r="BD195" s="678"/>
      <c r="BE195" s="13">
        <f>BE192*BE193</f>
        <v>0</v>
      </c>
      <c r="BF195" s="678"/>
      <c r="BG195" s="156">
        <f>BG192*BG193</f>
        <v>0</v>
      </c>
      <c r="BH195" s="678"/>
      <c r="BI195" s="13">
        <f>BI192*BI193</f>
        <v>0</v>
      </c>
      <c r="BJ195" s="678"/>
      <c r="BK195" s="156">
        <f>BK192*BK193</f>
        <v>0</v>
      </c>
      <c r="BL195" s="678"/>
      <c r="BM195" s="13">
        <f>BM192*BM193</f>
        <v>0</v>
      </c>
      <c r="BN195" s="678"/>
      <c r="BO195" s="156">
        <f>BO192*BO193</f>
        <v>0</v>
      </c>
      <c r="BP195" s="678"/>
      <c r="BQ195" s="13">
        <f>BQ192*BQ193</f>
        <v>0</v>
      </c>
      <c r="BR195" s="678"/>
      <c r="BS195" s="156">
        <f>BS192*BS193</f>
        <v>0</v>
      </c>
      <c r="BT195" s="678"/>
      <c r="BU195" s="13">
        <f>BU192*BU193</f>
        <v>0</v>
      </c>
      <c r="BV195" s="678"/>
      <c r="BW195" s="156">
        <f>BW192*BW193</f>
        <v>0</v>
      </c>
      <c r="BX195" s="678"/>
      <c r="BY195" s="13">
        <f>BY192*BY193</f>
        <v>0</v>
      </c>
      <c r="BZ195" s="678"/>
      <c r="CA195" s="156">
        <f>CA192*CA193</f>
        <v>0</v>
      </c>
      <c r="CB195" s="246"/>
      <c r="CC195" s="253"/>
      <c r="CD195" s="248"/>
      <c r="CE195" s="253"/>
      <c r="CF195" s="250"/>
      <c r="CG195" s="253"/>
      <c r="CH195" s="248"/>
      <c r="CI195" s="253"/>
      <c r="CJ195" s="250"/>
      <c r="CK195" s="13">
        <f>CK192*CK193</f>
        <v>0</v>
      </c>
      <c r="CL195" s="250"/>
      <c r="CM195" s="156">
        <f>CM192*CM193</f>
        <v>0</v>
      </c>
      <c r="CN195" s="250"/>
      <c r="CO195" s="13">
        <f>CO192*CO193</f>
        <v>0</v>
      </c>
      <c r="CP195" s="250"/>
      <c r="CQ195" s="156">
        <f>CQ192*CQ193</f>
        <v>0</v>
      </c>
      <c r="CR195" s="250"/>
      <c r="CS195" s="254"/>
      <c r="CT195" s="250"/>
      <c r="CU195" s="254"/>
      <c r="CV195" s="77"/>
      <c r="CW195" s="77"/>
      <c r="CX195" s="77"/>
      <c r="CY195" s="77"/>
      <c r="CZ195" s="77"/>
      <c r="DA195" s="77"/>
      <c r="DB195" s="77"/>
      <c r="DC195" s="77"/>
      <c r="DD195" s="77"/>
      <c r="DE195" s="77"/>
      <c r="DF195" s="77"/>
      <c r="DG195" s="77"/>
      <c r="DH195" s="250"/>
      <c r="DI195" s="13">
        <f>DI192*DI193</f>
        <v>0</v>
      </c>
      <c r="DJ195" s="250"/>
      <c r="DK195" s="156">
        <f>DK192*DK193</f>
        <v>0</v>
      </c>
      <c r="DL195" s="250"/>
      <c r="DM195" s="9">
        <f>DM192*DM193</f>
        <v>0</v>
      </c>
      <c r="DN195" s="250"/>
      <c r="DO195" s="156">
        <f>DO192*DO193</f>
        <v>0</v>
      </c>
      <c r="DP195" s="677"/>
      <c r="DQ195" s="13">
        <f>DQ192*DQ193</f>
        <v>0</v>
      </c>
      <c r="DR195" s="678"/>
      <c r="DS195" s="156">
        <f>DS192*DS193</f>
        <v>0</v>
      </c>
      <c r="DT195" s="678"/>
      <c r="DU195" s="13">
        <f>DU192*DU193</f>
        <v>0</v>
      </c>
      <c r="DV195" s="678"/>
      <c r="DW195" s="156">
        <f>DW192*DW193</f>
        <v>0</v>
      </c>
      <c r="DX195" s="678"/>
      <c r="DY195" s="13">
        <f>DY192*DY193</f>
        <v>0</v>
      </c>
      <c r="DZ195" s="678"/>
      <c r="EA195" s="156">
        <f>EA192*EA193</f>
        <v>0</v>
      </c>
      <c r="EB195" s="678"/>
      <c r="EC195" s="13">
        <f>EC192*EC193</f>
        <v>0</v>
      </c>
      <c r="ED195" s="678"/>
      <c r="EE195" s="156">
        <f>EE192*EE193</f>
        <v>0</v>
      </c>
      <c r="EF195" s="678"/>
      <c r="EG195" s="13">
        <f>EG192*EG193</f>
        <v>0</v>
      </c>
      <c r="EH195" s="678"/>
      <c r="EI195" s="156">
        <f>EI192*EI193</f>
        <v>0</v>
      </c>
      <c r="EJ195" s="678"/>
      <c r="EK195" s="13">
        <f>EK192*EK193</f>
        <v>0</v>
      </c>
      <c r="EL195" s="678"/>
      <c r="EM195" s="156">
        <f>EM192*EM193</f>
        <v>0</v>
      </c>
      <c r="EN195" s="678"/>
      <c r="EO195" s="13">
        <f>EO192*EO193</f>
        <v>0</v>
      </c>
      <c r="EP195" s="678"/>
      <c r="EQ195" s="156">
        <f>EQ192*EQ193</f>
        <v>0</v>
      </c>
      <c r="ER195" s="246"/>
      <c r="ES195" s="254"/>
      <c r="ET195" s="250"/>
      <c r="EU195" s="320"/>
      <c r="EV195" s="77"/>
      <c r="EW195" s="77"/>
      <c r="EX195" s="77"/>
      <c r="EY195" s="77"/>
      <c r="EZ195" s="88"/>
      <c r="FA195" s="88"/>
      <c r="FB195" s="88"/>
      <c r="FC195" s="88"/>
      <c r="FD195" s="88"/>
      <c r="FE195" s="88"/>
      <c r="FF195" s="88"/>
      <c r="FG195" s="88"/>
      <c r="FH195" s="88"/>
      <c r="FI195" s="88"/>
      <c r="FJ195" s="88"/>
      <c r="FK195" s="91"/>
    </row>
    <row r="196" spans="1:167" s="3" customFormat="1" ht="18" hidden="1" customHeight="1" x14ac:dyDescent="0.25">
      <c r="A196" s="109"/>
      <c r="B196" s="109"/>
      <c r="C196" s="116"/>
      <c r="D196" s="598"/>
      <c r="E196" s="25"/>
      <c r="F196" s="18"/>
      <c r="G196" s="18"/>
      <c r="H196" s="598"/>
      <c r="I196" s="25"/>
      <c r="J196" s="18"/>
      <c r="K196" s="25"/>
      <c r="L196" s="598"/>
      <c r="M196" s="25"/>
      <c r="N196" s="18"/>
      <c r="O196" s="18"/>
      <c r="P196" s="598"/>
      <c r="Q196" s="25"/>
      <c r="R196" s="18"/>
      <c r="S196" s="18"/>
      <c r="T196" s="122"/>
      <c r="U196" s="64"/>
      <c r="V196" s="122"/>
      <c r="W196" s="64"/>
      <c r="X196" s="122"/>
      <c r="Y196" s="64"/>
      <c r="Z196" s="122"/>
      <c r="AA196" s="64"/>
      <c r="AB196" s="122"/>
      <c r="AC196" s="64"/>
      <c r="AD196" s="122"/>
      <c r="AE196" s="64"/>
      <c r="AF196" s="122"/>
      <c r="AG196" s="64"/>
      <c r="AH196" s="122"/>
      <c r="AI196" s="64"/>
      <c r="AJ196" s="122"/>
      <c r="AK196" s="64"/>
      <c r="AL196" s="122"/>
      <c r="AM196" s="64"/>
      <c r="AN196" s="122"/>
      <c r="AO196" s="64"/>
      <c r="AP196" s="122"/>
      <c r="AQ196" s="64"/>
      <c r="AR196" s="122"/>
      <c r="AS196" s="64"/>
      <c r="AT196" s="122"/>
      <c r="AU196" s="64"/>
      <c r="AV196" s="122"/>
      <c r="AW196" s="64"/>
      <c r="AX196" s="122"/>
      <c r="AY196" s="64"/>
      <c r="AZ196" s="122"/>
      <c r="BA196" s="64"/>
      <c r="BB196" s="122"/>
      <c r="BC196" s="64"/>
      <c r="BD196" s="122"/>
      <c r="BE196" s="64"/>
      <c r="BF196" s="122"/>
      <c r="BG196" s="64"/>
      <c r="BH196" s="122"/>
      <c r="BI196" s="64"/>
      <c r="BJ196" s="122"/>
      <c r="BK196" s="64"/>
      <c r="BL196" s="122"/>
      <c r="BM196" s="64"/>
      <c r="BN196" s="122"/>
      <c r="BO196" s="64"/>
      <c r="BP196" s="122"/>
      <c r="BQ196" s="64"/>
      <c r="BR196" s="122"/>
      <c r="BS196" s="64"/>
      <c r="BT196" s="122"/>
      <c r="BU196" s="64"/>
      <c r="BV196" s="122"/>
      <c r="BW196" s="64"/>
      <c r="BX196" s="122"/>
      <c r="BY196" s="64"/>
      <c r="BZ196" s="122"/>
      <c r="CA196" s="64"/>
      <c r="CB196" s="122"/>
      <c r="CC196" s="943"/>
      <c r="CD196" s="943"/>
      <c r="CE196" s="943"/>
      <c r="CF196" s="122"/>
      <c r="CG196" s="943"/>
      <c r="CH196" s="943"/>
      <c r="CI196" s="943"/>
      <c r="CJ196" s="122"/>
      <c r="CK196" s="64"/>
      <c r="CL196" s="122"/>
      <c r="CM196" s="64"/>
      <c r="CN196" s="122"/>
      <c r="CO196" s="64"/>
      <c r="CP196" s="122"/>
      <c r="CQ196" s="64"/>
      <c r="CR196" s="122"/>
      <c r="CS196" s="64"/>
      <c r="CT196" s="122"/>
      <c r="CU196" s="101"/>
      <c r="CV196" s="10"/>
      <c r="CW196" s="10"/>
      <c r="CX196" s="10"/>
      <c r="CY196" s="10"/>
      <c r="CZ196" s="10"/>
      <c r="DA196" s="10"/>
      <c r="DB196" s="10"/>
      <c r="DC196" s="10"/>
      <c r="DD196" s="10"/>
      <c r="DE196" s="10"/>
      <c r="DF196" s="10"/>
      <c r="DG196" s="10"/>
      <c r="DH196" s="122"/>
      <c r="DI196" s="64"/>
      <c r="DJ196" s="122"/>
      <c r="DK196" s="64"/>
      <c r="DL196" s="122"/>
      <c r="DM196" s="64"/>
      <c r="DN196" s="122"/>
      <c r="DO196" s="64"/>
      <c r="DP196" s="122"/>
      <c r="DQ196" s="64"/>
      <c r="DR196" s="122"/>
      <c r="DS196" s="64"/>
      <c r="DT196" s="122"/>
      <c r="DU196" s="64"/>
      <c r="DV196" s="122"/>
      <c r="DW196" s="64"/>
      <c r="DX196" s="122"/>
      <c r="DY196" s="64"/>
      <c r="DZ196" s="122"/>
      <c r="EA196" s="64"/>
      <c r="EB196" s="122"/>
      <c r="EC196" s="64"/>
      <c r="ED196" s="122"/>
      <c r="EE196" s="64"/>
      <c r="EF196" s="122"/>
      <c r="EG196" s="64"/>
      <c r="EH196" s="122"/>
      <c r="EI196" s="64"/>
      <c r="EJ196" s="122"/>
      <c r="EK196" s="64"/>
      <c r="EL196" s="122"/>
      <c r="EM196" s="64"/>
      <c r="EN196" s="122"/>
      <c r="EO196" s="64"/>
      <c r="EP196" s="122"/>
      <c r="EQ196" s="64"/>
      <c r="ER196" s="122"/>
      <c r="ES196" s="64"/>
      <c r="ET196" s="122"/>
      <c r="EU196" s="64"/>
      <c r="EV196" s="10"/>
      <c r="EW196" s="10"/>
      <c r="EX196" s="10"/>
      <c r="EY196" s="10"/>
      <c r="EZ196" s="135"/>
      <c r="FA196" s="135"/>
      <c r="FB196" s="135"/>
      <c r="FC196" s="135"/>
      <c r="FD196" s="135"/>
      <c r="FE196" s="135"/>
      <c r="FF196" s="135"/>
      <c r="FG196" s="135"/>
      <c r="FH196" s="135"/>
      <c r="FI196" s="135"/>
      <c r="FJ196" s="135"/>
      <c r="FK196" s="135"/>
    </row>
    <row r="197" spans="1:167" s="3" customFormat="1" ht="18" hidden="1" customHeight="1" x14ac:dyDescent="0.25">
      <c r="A197" s="68" t="s">
        <v>85</v>
      </c>
      <c r="B197" s="133"/>
      <c r="C197" s="715"/>
      <c r="D197" s="133"/>
      <c r="E197" s="31"/>
      <c r="F197" s="32"/>
      <c r="G197" s="32"/>
      <c r="H197" s="133"/>
      <c r="I197" s="31"/>
      <c r="J197" s="32"/>
      <c r="K197" s="419"/>
      <c r="L197" s="133"/>
      <c r="M197" s="31"/>
      <c r="N197" s="32"/>
      <c r="O197" s="32"/>
      <c r="P197" s="133"/>
      <c r="Q197" s="31"/>
      <c r="R197" s="32"/>
      <c r="S197" s="32"/>
      <c r="T197" s="127"/>
      <c r="U197" s="32"/>
      <c r="V197" s="127"/>
      <c r="W197" s="32"/>
      <c r="X197" s="127"/>
      <c r="Y197" s="30"/>
      <c r="Z197" s="127"/>
      <c r="AA197" s="32"/>
      <c r="AB197" s="127"/>
      <c r="AC197" s="32"/>
      <c r="AD197" s="127"/>
      <c r="AE197" s="32"/>
      <c r="AF197" s="127"/>
      <c r="AG197" s="30"/>
      <c r="AH197" s="127"/>
      <c r="AI197" s="32"/>
      <c r="AJ197" s="127"/>
      <c r="AK197" s="32"/>
      <c r="AL197" s="127"/>
      <c r="AM197" s="32"/>
      <c r="AN197" s="127"/>
      <c r="AO197" s="32"/>
      <c r="AP197" s="127"/>
      <c r="AQ197" s="32"/>
      <c r="AR197" s="127"/>
      <c r="AS197" s="32"/>
      <c r="AT197" s="127"/>
      <c r="AU197" s="32"/>
      <c r="AV197" s="127"/>
      <c r="AW197" s="32"/>
      <c r="AX197" s="127"/>
      <c r="AY197" s="32"/>
      <c r="AZ197" s="127"/>
      <c r="BA197" s="30"/>
      <c r="BB197" s="127"/>
      <c r="BC197" s="32"/>
      <c r="BD197" s="127"/>
      <c r="BE197" s="32"/>
      <c r="BF197" s="127"/>
      <c r="BG197" s="32"/>
      <c r="BH197" s="127"/>
      <c r="BI197" s="32"/>
      <c r="BJ197" s="127"/>
      <c r="BK197" s="32"/>
      <c r="BL197" s="127"/>
      <c r="BM197" s="32"/>
      <c r="BN197" s="127"/>
      <c r="BO197" s="32"/>
      <c r="BP197" s="127"/>
      <c r="BQ197" s="30"/>
      <c r="BR197" s="127"/>
      <c r="BS197" s="32"/>
      <c r="BT197" s="127"/>
      <c r="BU197" s="32"/>
      <c r="BV197" s="127"/>
      <c r="BW197" s="32"/>
      <c r="BX197" s="127"/>
      <c r="BY197" s="32"/>
      <c r="BZ197" s="127"/>
      <c r="CA197" s="32"/>
      <c r="CB197" s="127"/>
      <c r="CC197" s="944"/>
      <c r="CD197" s="944"/>
      <c r="CE197" s="944"/>
      <c r="CF197" s="127"/>
      <c r="CG197" s="944"/>
      <c r="CH197" s="944"/>
      <c r="CI197" s="944"/>
      <c r="CJ197" s="127"/>
      <c r="CK197" s="32"/>
      <c r="CL197" s="127"/>
      <c r="CM197" s="32"/>
      <c r="CN197" s="127"/>
      <c r="CO197" s="32"/>
      <c r="CP197" s="127"/>
      <c r="CQ197" s="32"/>
      <c r="CR197" s="133"/>
      <c r="CS197" s="31"/>
      <c r="CT197" s="32"/>
      <c r="CU197" s="32"/>
      <c r="CV197" s="133"/>
      <c r="CW197" s="31"/>
      <c r="CX197" s="32"/>
      <c r="CY197" s="32"/>
      <c r="CZ197" s="133"/>
      <c r="DA197" s="31"/>
      <c r="DB197" s="32"/>
      <c r="DC197" s="32"/>
      <c r="DD197" s="32"/>
      <c r="DE197" s="30"/>
      <c r="DF197" s="32"/>
      <c r="DG197" s="32"/>
      <c r="DH197" s="127"/>
      <c r="DI197" s="32"/>
      <c r="DJ197" s="127"/>
      <c r="DK197" s="32"/>
      <c r="DL197" s="127"/>
      <c r="DM197" s="32"/>
      <c r="DN197" s="127"/>
      <c r="DO197" s="32"/>
      <c r="DP197" s="127"/>
      <c r="DQ197" s="32"/>
      <c r="DR197" s="423"/>
      <c r="DS197" s="419"/>
      <c r="DT197" s="127"/>
      <c r="DU197" s="32"/>
      <c r="DV197" s="423"/>
      <c r="DW197" s="419"/>
      <c r="DX197" s="127"/>
      <c r="DY197" s="32"/>
      <c r="DZ197" s="423"/>
      <c r="EA197" s="419"/>
      <c r="EB197" s="127"/>
      <c r="EC197" s="32"/>
      <c r="ED197" s="423"/>
      <c r="EE197" s="419"/>
      <c r="EF197" s="127"/>
      <c r="EG197" s="32"/>
      <c r="EH197" s="423"/>
      <c r="EI197" s="419"/>
      <c r="EJ197" s="127"/>
      <c r="EK197" s="32"/>
      <c r="EL197" s="423"/>
      <c r="EM197" s="419"/>
      <c r="EN197" s="127"/>
      <c r="EO197" s="32"/>
      <c r="EP197" s="423"/>
      <c r="EQ197" s="419"/>
      <c r="ER197" s="30"/>
      <c r="ES197" s="43"/>
      <c r="ET197" s="30"/>
      <c r="EU197" s="121"/>
      <c r="EV197" s="133"/>
      <c r="EW197" s="31"/>
      <c r="EX197" s="32"/>
      <c r="EY197" s="32"/>
      <c r="EZ197" s="670"/>
      <c r="FA197" s="670"/>
      <c r="FB197" s="670"/>
      <c r="FC197" s="670"/>
      <c r="FD197" s="670"/>
      <c r="FE197" s="670"/>
      <c r="FF197" s="670"/>
      <c r="FG197" s="670"/>
      <c r="FH197" s="670"/>
      <c r="FI197" s="670"/>
      <c r="FJ197" s="670"/>
      <c r="FK197" s="670"/>
    </row>
    <row r="198" spans="1:167" s="3" customFormat="1" ht="18" hidden="1" customHeight="1" x14ac:dyDescent="0.25">
      <c r="A198" s="7" t="s">
        <v>27</v>
      </c>
      <c r="B198" s="716"/>
      <c r="C198" s="411"/>
      <c r="D198" s="673"/>
      <c r="E198" s="319"/>
      <c r="F198" s="105"/>
      <c r="G198" s="105"/>
      <c r="H198" s="673"/>
      <c r="I198" s="319"/>
      <c r="J198" s="105"/>
      <c r="K198" s="319"/>
      <c r="L198" s="673"/>
      <c r="M198" s="319"/>
      <c r="N198" s="105"/>
      <c r="O198" s="105"/>
      <c r="P198" s="673"/>
      <c r="Q198" s="319"/>
      <c r="R198" s="105"/>
      <c r="S198" s="105"/>
      <c r="T198" s="252"/>
      <c r="U198" s="38">
        <f>U145</f>
        <v>0</v>
      </c>
      <c r="V198" s="252"/>
      <c r="W198" s="487">
        <f>W145</f>
        <v>0</v>
      </c>
      <c r="X198" s="247"/>
      <c r="Y198" s="436"/>
      <c r="Z198" s="684"/>
      <c r="AA198" s="154"/>
      <c r="AB198" s="684"/>
      <c r="AC198" s="436"/>
      <c r="AD198" s="684"/>
      <c r="AE198" s="154"/>
      <c r="AF198" s="684"/>
      <c r="AG198" s="436"/>
      <c r="AH198" s="684"/>
      <c r="AI198" s="154"/>
      <c r="AJ198" s="684"/>
      <c r="AK198" s="436"/>
      <c r="AL198" s="684"/>
      <c r="AM198" s="154"/>
      <c r="AN198" s="684"/>
      <c r="AO198" s="436"/>
      <c r="AP198" s="684"/>
      <c r="AQ198" s="154"/>
      <c r="AR198" s="684"/>
      <c r="AS198" s="436"/>
      <c r="AT198" s="684"/>
      <c r="AU198" s="154"/>
      <c r="AV198" s="684"/>
      <c r="AW198" s="436"/>
      <c r="AX198" s="684"/>
      <c r="AY198" s="154"/>
      <c r="AZ198" s="684"/>
      <c r="BA198" s="436"/>
      <c r="BB198" s="684"/>
      <c r="BC198" s="154"/>
      <c r="BD198" s="684"/>
      <c r="BE198" s="436"/>
      <c r="BF198" s="684"/>
      <c r="BG198" s="154"/>
      <c r="BH198" s="684"/>
      <c r="BI198" s="436"/>
      <c r="BJ198" s="684"/>
      <c r="BK198" s="154"/>
      <c r="BL198" s="684"/>
      <c r="BM198" s="436"/>
      <c r="BN198" s="684"/>
      <c r="BO198" s="154"/>
      <c r="BP198" s="684"/>
      <c r="BQ198" s="436"/>
      <c r="BR198" s="684"/>
      <c r="BS198" s="154"/>
      <c r="BT198" s="684"/>
      <c r="BU198" s="436"/>
      <c r="BV198" s="684"/>
      <c r="BW198" s="154"/>
      <c r="BX198" s="684"/>
      <c r="BY198" s="436"/>
      <c r="BZ198" s="684"/>
      <c r="CA198" s="154"/>
      <c r="CB198" s="672"/>
      <c r="CC198" s="74"/>
      <c r="CD198" s="248"/>
      <c r="CE198" s="74"/>
      <c r="CF198" s="252"/>
      <c r="CG198" s="74"/>
      <c r="CH198" s="248"/>
      <c r="CI198" s="74"/>
      <c r="CJ198" s="252"/>
      <c r="CK198" s="436"/>
      <c r="CL198" s="252"/>
      <c r="CM198" s="154"/>
      <c r="CN198" s="252"/>
      <c r="CO198" s="436"/>
      <c r="CP198" s="252"/>
      <c r="CQ198" s="154"/>
      <c r="CR198" s="252"/>
      <c r="CS198" s="186">
        <f>E198+I198+M198+U198+Y198+AC198+Q198+AG198+AK198+AO198+AS198+AW198+BA198+BE198+BI198+BM198+BQ198+BU198+BY198+CC198+CG198+CK198+CO198</f>
        <v>0</v>
      </c>
      <c r="CT198" s="252"/>
      <c r="CU198" s="187">
        <f>G198+K198+O198+W198+AA198+AE198+S198+AI198+AM198+AQ198+AU198+AY198+BC198+BG198+BK198+BO198+BS198+BW198+CA198+CE198+CI198+CM198+CQ198</f>
        <v>0</v>
      </c>
      <c r="CV198" s="87"/>
      <c r="CW198" s="87"/>
      <c r="CX198" s="87"/>
      <c r="CY198" s="87"/>
      <c r="CZ198" s="87"/>
      <c r="DA198" s="87"/>
      <c r="DB198" s="87"/>
      <c r="DC198" s="87"/>
      <c r="DD198" s="87"/>
      <c r="DE198" s="87"/>
      <c r="DF198" s="87"/>
      <c r="DG198" s="87"/>
      <c r="DH198" s="252"/>
      <c r="DI198" s="436"/>
      <c r="DJ198" s="252"/>
      <c r="DK198" s="154"/>
      <c r="DL198" s="252"/>
      <c r="DM198" s="436"/>
      <c r="DN198" s="252"/>
      <c r="DO198" s="154"/>
      <c r="DP198" s="247"/>
      <c r="DQ198" s="436"/>
      <c r="DR198" s="684"/>
      <c r="DS198" s="154"/>
      <c r="DT198" s="684"/>
      <c r="DU198" s="436"/>
      <c r="DV198" s="684"/>
      <c r="DW198" s="154"/>
      <c r="DX198" s="684"/>
      <c r="DY198" s="436"/>
      <c r="DZ198" s="684"/>
      <c r="EA198" s="154"/>
      <c r="EB198" s="684"/>
      <c r="EC198" s="436"/>
      <c r="ED198" s="684"/>
      <c r="EE198" s="154"/>
      <c r="EF198" s="684"/>
      <c r="EG198" s="436"/>
      <c r="EH198" s="684"/>
      <c r="EI198" s="154"/>
      <c r="EJ198" s="684"/>
      <c r="EK198" s="436"/>
      <c r="EL198" s="684"/>
      <c r="EM198" s="154"/>
      <c r="EN198" s="684"/>
      <c r="EO198" s="436"/>
      <c r="EP198" s="684"/>
      <c r="EQ198" s="154"/>
      <c r="ER198" s="672"/>
      <c r="ES198" s="186">
        <f>CW198+DA198+DE198+DI198+DM198+DQ198+DU198+DY198+EC198+EG198+EK198+EO198</f>
        <v>0</v>
      </c>
      <c r="ET198" s="255"/>
      <c r="EU198" s="187">
        <f>CY198+DC198+DG198+DK198+DO198+DS198+DW198+EA198+EE198+EI198+EM198+EQ198</f>
        <v>0</v>
      </c>
      <c r="EV198" s="87"/>
      <c r="EW198" s="87"/>
      <c r="EX198" s="87"/>
      <c r="EY198" s="87"/>
      <c r="EZ198" s="396"/>
      <c r="FA198" s="396"/>
      <c r="FB198" s="396"/>
      <c r="FC198" s="396"/>
      <c r="FD198" s="396"/>
      <c r="FE198" s="396"/>
      <c r="FF198" s="396"/>
      <c r="FG198" s="396"/>
      <c r="FH198" s="396"/>
      <c r="FI198" s="396"/>
      <c r="FJ198" s="396"/>
      <c r="FK198" s="665"/>
    </row>
    <row r="199" spans="1:167" s="3" customFormat="1" ht="18" hidden="1" customHeight="1" x14ac:dyDescent="0.25">
      <c r="A199" s="7" t="s">
        <v>154</v>
      </c>
      <c r="B199" s="84"/>
      <c r="C199" s="112"/>
      <c r="D199" s="671"/>
      <c r="E199" s="79"/>
      <c r="F199" s="82"/>
      <c r="G199" s="82"/>
      <c r="H199" s="671"/>
      <c r="I199" s="79"/>
      <c r="J199" s="82"/>
      <c r="K199" s="79"/>
      <c r="L199" s="671"/>
      <c r="M199" s="79"/>
      <c r="N199" s="82"/>
      <c r="O199" s="82"/>
      <c r="P199" s="671"/>
      <c r="Q199" s="79"/>
      <c r="R199" s="82"/>
      <c r="S199" s="82"/>
      <c r="T199" s="248"/>
      <c r="U199" s="248"/>
      <c r="V199" s="248"/>
      <c r="W199" s="162">
        <f>W146</f>
        <v>0</v>
      </c>
      <c r="X199" s="675"/>
      <c r="Y199" s="5">
        <f>Y146</f>
        <v>0</v>
      </c>
      <c r="Z199" s="110"/>
      <c r="AA199" s="153">
        <f>AA146</f>
        <v>0</v>
      </c>
      <c r="AB199" s="110"/>
      <c r="AC199" s="5">
        <f>AC146</f>
        <v>0</v>
      </c>
      <c r="AD199" s="110"/>
      <c r="AE199" s="153">
        <f>AE146</f>
        <v>0</v>
      </c>
      <c r="AF199" s="110"/>
      <c r="AG199" s="5">
        <f>AG146</f>
        <v>0</v>
      </c>
      <c r="AH199" s="110"/>
      <c r="AI199" s="153">
        <f>AI146</f>
        <v>0</v>
      </c>
      <c r="AJ199" s="110"/>
      <c r="AK199" s="5">
        <f>AK146</f>
        <v>0</v>
      </c>
      <c r="AL199" s="110"/>
      <c r="AM199" s="153">
        <f>AM146</f>
        <v>0</v>
      </c>
      <c r="AN199" s="110"/>
      <c r="AO199" s="5">
        <f>AO146</f>
        <v>0</v>
      </c>
      <c r="AP199" s="110"/>
      <c r="AQ199" s="153">
        <f>AQ146</f>
        <v>0</v>
      </c>
      <c r="AR199" s="110"/>
      <c r="AS199" s="5">
        <f>AS146</f>
        <v>0</v>
      </c>
      <c r="AT199" s="110"/>
      <c r="AU199" s="153">
        <f>AU146</f>
        <v>0</v>
      </c>
      <c r="AV199" s="110"/>
      <c r="AW199" s="5">
        <f>AW146</f>
        <v>0</v>
      </c>
      <c r="AX199" s="110"/>
      <c r="AY199" s="153">
        <f>AY146</f>
        <v>0</v>
      </c>
      <c r="AZ199" s="110"/>
      <c r="BA199" s="5">
        <f>BA146</f>
        <v>0</v>
      </c>
      <c r="BB199" s="110"/>
      <c r="BC199" s="153">
        <f>BC146</f>
        <v>0</v>
      </c>
      <c r="BD199" s="110"/>
      <c r="BE199" s="5">
        <f>BE146</f>
        <v>0</v>
      </c>
      <c r="BF199" s="110"/>
      <c r="BG199" s="153">
        <f>BG146</f>
        <v>0</v>
      </c>
      <c r="BH199" s="110"/>
      <c r="BI199" s="5">
        <f>BI146</f>
        <v>0</v>
      </c>
      <c r="BJ199" s="110"/>
      <c r="BK199" s="153">
        <f>BK146</f>
        <v>0</v>
      </c>
      <c r="BL199" s="110"/>
      <c r="BM199" s="5">
        <f>BM146</f>
        <v>0</v>
      </c>
      <c r="BN199" s="110"/>
      <c r="BO199" s="153">
        <f>BO146</f>
        <v>0</v>
      </c>
      <c r="BP199" s="110"/>
      <c r="BQ199" s="5">
        <f>BQ146</f>
        <v>0</v>
      </c>
      <c r="BR199" s="110"/>
      <c r="BS199" s="153">
        <f>BS146</f>
        <v>0</v>
      </c>
      <c r="BT199" s="110"/>
      <c r="BU199" s="5">
        <f>BU146</f>
        <v>0</v>
      </c>
      <c r="BV199" s="110"/>
      <c r="BW199" s="153">
        <f>BW146</f>
        <v>0</v>
      </c>
      <c r="BX199" s="110"/>
      <c r="BY199" s="5">
        <f>BY146</f>
        <v>0</v>
      </c>
      <c r="BZ199" s="110"/>
      <c r="CA199" s="153">
        <f>CA146</f>
        <v>0</v>
      </c>
      <c r="CB199" s="245"/>
      <c r="CC199" s="79"/>
      <c r="CD199" s="248"/>
      <c r="CE199" s="79"/>
      <c r="CF199" s="248"/>
      <c r="CG199" s="79"/>
      <c r="CH199" s="248"/>
      <c r="CI199" s="79"/>
      <c r="CJ199" s="248"/>
      <c r="CK199" s="5">
        <f>CK146</f>
        <v>0</v>
      </c>
      <c r="CL199" s="248"/>
      <c r="CM199" s="153">
        <f>CM146</f>
        <v>0</v>
      </c>
      <c r="CN199" s="248"/>
      <c r="CO199" s="5">
        <f>CO146</f>
        <v>0</v>
      </c>
      <c r="CP199" s="248"/>
      <c r="CQ199" s="153">
        <f>CQ146</f>
        <v>0</v>
      </c>
      <c r="CR199" s="248"/>
      <c r="CS199" s="319"/>
      <c r="CT199" s="248"/>
      <c r="CU199" s="319"/>
      <c r="CV199" s="74"/>
      <c r="CW199" s="74"/>
      <c r="CX199" s="74"/>
      <c r="CY199" s="74"/>
      <c r="CZ199" s="74"/>
      <c r="DA199" s="74"/>
      <c r="DB199" s="74"/>
      <c r="DC199" s="74"/>
      <c r="DD199" s="74"/>
      <c r="DE199" s="74"/>
      <c r="DF199" s="74"/>
      <c r="DG199" s="74"/>
      <c r="DH199" s="248"/>
      <c r="DI199" s="5">
        <f>DI146</f>
        <v>0</v>
      </c>
      <c r="DJ199" s="248"/>
      <c r="DK199" s="153">
        <f>DK146</f>
        <v>0</v>
      </c>
      <c r="DL199" s="248"/>
      <c r="DM199" s="5">
        <f>DM146</f>
        <v>0</v>
      </c>
      <c r="DN199" s="248"/>
      <c r="DO199" s="153">
        <f>DO146</f>
        <v>0</v>
      </c>
      <c r="DP199" s="675"/>
      <c r="DQ199" s="5">
        <f>DQ146</f>
        <v>0</v>
      </c>
      <c r="DR199" s="110"/>
      <c r="DS199" s="153">
        <f>DS146</f>
        <v>0</v>
      </c>
      <c r="DT199" s="110"/>
      <c r="DU199" s="5">
        <f>DU146</f>
        <v>0</v>
      </c>
      <c r="DV199" s="110"/>
      <c r="DW199" s="153">
        <f>DW146</f>
        <v>0</v>
      </c>
      <c r="DX199" s="110"/>
      <c r="DY199" s="5">
        <f>DY146</f>
        <v>0</v>
      </c>
      <c r="DZ199" s="110"/>
      <c r="EA199" s="153">
        <f>EA146</f>
        <v>0</v>
      </c>
      <c r="EB199" s="110"/>
      <c r="EC199" s="5">
        <f>EC146</f>
        <v>0</v>
      </c>
      <c r="ED199" s="110"/>
      <c r="EE199" s="153">
        <f>EE146</f>
        <v>0</v>
      </c>
      <c r="EF199" s="110"/>
      <c r="EG199" s="5">
        <f>EG146</f>
        <v>0</v>
      </c>
      <c r="EH199" s="110"/>
      <c r="EI199" s="153">
        <f>EI146</f>
        <v>0</v>
      </c>
      <c r="EJ199" s="110"/>
      <c r="EK199" s="5">
        <f>EK146</f>
        <v>0</v>
      </c>
      <c r="EL199" s="110"/>
      <c r="EM199" s="153">
        <f>EM146</f>
        <v>0</v>
      </c>
      <c r="EN199" s="110"/>
      <c r="EO199" s="5">
        <f>EO146</f>
        <v>0</v>
      </c>
      <c r="EP199" s="110"/>
      <c r="EQ199" s="153">
        <f>EQ146</f>
        <v>0</v>
      </c>
      <c r="ER199" s="245"/>
      <c r="ES199" s="319"/>
      <c r="ET199" s="248"/>
      <c r="EU199" s="319"/>
      <c r="EV199" s="74"/>
      <c r="EW199" s="74"/>
      <c r="EX199" s="74"/>
      <c r="EY199" s="74"/>
      <c r="EZ199" s="446"/>
      <c r="FA199" s="446"/>
      <c r="FB199" s="446"/>
      <c r="FC199" s="446"/>
      <c r="FD199" s="446"/>
      <c r="FE199" s="446"/>
      <c r="FF199" s="446"/>
      <c r="FG199" s="446"/>
      <c r="FH199" s="446"/>
      <c r="FI199" s="446"/>
      <c r="FJ199" s="446"/>
      <c r="FK199" s="666"/>
    </row>
    <row r="200" spans="1:167" s="3" customFormat="1" ht="18" hidden="1" customHeight="1" x14ac:dyDescent="0.25">
      <c r="A200" s="7" t="s">
        <v>155</v>
      </c>
      <c r="B200" s="84"/>
      <c r="C200" s="112"/>
      <c r="D200" s="671"/>
      <c r="E200" s="79"/>
      <c r="F200" s="82"/>
      <c r="G200" s="82"/>
      <c r="H200" s="671"/>
      <c r="I200" s="79"/>
      <c r="J200" s="82"/>
      <c r="K200" s="79"/>
      <c r="L200" s="671"/>
      <c r="M200" s="79"/>
      <c r="N200" s="82"/>
      <c r="O200" s="82"/>
      <c r="P200" s="671"/>
      <c r="Q200" s="79"/>
      <c r="R200" s="82"/>
      <c r="S200" s="82"/>
      <c r="T200" s="248"/>
      <c r="U200" s="248"/>
      <c r="V200" s="248"/>
      <c r="W200" s="162">
        <f>W147</f>
        <v>0</v>
      </c>
      <c r="X200" s="675"/>
      <c r="Y200" s="5">
        <f>Y147</f>
        <v>0</v>
      </c>
      <c r="Z200" s="110"/>
      <c r="AA200" s="153">
        <f>AA147</f>
        <v>0</v>
      </c>
      <c r="AB200" s="110"/>
      <c r="AC200" s="5">
        <f>AC147</f>
        <v>0</v>
      </c>
      <c r="AD200" s="110"/>
      <c r="AE200" s="153">
        <f>AE147</f>
        <v>0</v>
      </c>
      <c r="AF200" s="110"/>
      <c r="AG200" s="5">
        <f>AG147</f>
        <v>0</v>
      </c>
      <c r="AH200" s="110"/>
      <c r="AI200" s="153">
        <f>AI147</f>
        <v>0</v>
      </c>
      <c r="AJ200" s="110"/>
      <c r="AK200" s="5">
        <f>AK147</f>
        <v>0</v>
      </c>
      <c r="AL200" s="110"/>
      <c r="AM200" s="153">
        <f>AM147</f>
        <v>0</v>
      </c>
      <c r="AN200" s="110"/>
      <c r="AO200" s="5">
        <f>AO147</f>
        <v>0</v>
      </c>
      <c r="AP200" s="110"/>
      <c r="AQ200" s="153">
        <f>AQ147</f>
        <v>0</v>
      </c>
      <c r="AR200" s="110"/>
      <c r="AS200" s="5">
        <f>AS147</f>
        <v>0</v>
      </c>
      <c r="AT200" s="110"/>
      <c r="AU200" s="153">
        <f>AU147</f>
        <v>0</v>
      </c>
      <c r="AV200" s="110"/>
      <c r="AW200" s="5">
        <f>AW147</f>
        <v>0</v>
      </c>
      <c r="AX200" s="110"/>
      <c r="AY200" s="153">
        <f>AY147</f>
        <v>0</v>
      </c>
      <c r="AZ200" s="110"/>
      <c r="BA200" s="5">
        <f>BA147</f>
        <v>0</v>
      </c>
      <c r="BB200" s="110"/>
      <c r="BC200" s="153">
        <f>BC147</f>
        <v>0</v>
      </c>
      <c r="BD200" s="110"/>
      <c r="BE200" s="5">
        <f>BE147</f>
        <v>0</v>
      </c>
      <c r="BF200" s="110"/>
      <c r="BG200" s="153">
        <f>BG147</f>
        <v>0</v>
      </c>
      <c r="BH200" s="110"/>
      <c r="BI200" s="5">
        <f>BI147</f>
        <v>0</v>
      </c>
      <c r="BJ200" s="110"/>
      <c r="BK200" s="153">
        <f>BK147</f>
        <v>0</v>
      </c>
      <c r="BL200" s="110"/>
      <c r="BM200" s="5">
        <f>BM147</f>
        <v>0</v>
      </c>
      <c r="BN200" s="110"/>
      <c r="BO200" s="153">
        <f>BO147</f>
        <v>0</v>
      </c>
      <c r="BP200" s="110"/>
      <c r="BQ200" s="5">
        <f>BQ147</f>
        <v>0</v>
      </c>
      <c r="BR200" s="110"/>
      <c r="BS200" s="153">
        <f>BS147</f>
        <v>0</v>
      </c>
      <c r="BT200" s="110"/>
      <c r="BU200" s="5">
        <f>BU147</f>
        <v>0</v>
      </c>
      <c r="BV200" s="110"/>
      <c r="BW200" s="153">
        <f>BW147</f>
        <v>0</v>
      </c>
      <c r="BX200" s="110"/>
      <c r="BY200" s="5">
        <f>BY147</f>
        <v>0</v>
      </c>
      <c r="BZ200" s="110"/>
      <c r="CA200" s="153">
        <f>CA147</f>
        <v>0</v>
      </c>
      <c r="CB200" s="245"/>
      <c r="CC200" s="79"/>
      <c r="CD200" s="248"/>
      <c r="CE200" s="79"/>
      <c r="CF200" s="248"/>
      <c r="CG200" s="79"/>
      <c r="CH200" s="248"/>
      <c r="CI200" s="79"/>
      <c r="CJ200" s="248"/>
      <c r="CK200" s="5">
        <f>CK147</f>
        <v>0</v>
      </c>
      <c r="CL200" s="248"/>
      <c r="CM200" s="153">
        <f>CM147</f>
        <v>0</v>
      </c>
      <c r="CN200" s="248"/>
      <c r="CO200" s="5">
        <f>CO147</f>
        <v>0</v>
      </c>
      <c r="CP200" s="248"/>
      <c r="CQ200" s="153">
        <f>CQ147</f>
        <v>0</v>
      </c>
      <c r="CR200" s="248"/>
      <c r="CS200" s="79"/>
      <c r="CT200" s="248"/>
      <c r="CU200" s="79"/>
      <c r="CV200" s="74"/>
      <c r="CW200" s="74"/>
      <c r="CX200" s="74"/>
      <c r="CY200" s="74"/>
      <c r="CZ200" s="74"/>
      <c r="DA200" s="74"/>
      <c r="DB200" s="74"/>
      <c r="DC200" s="74"/>
      <c r="DD200" s="74"/>
      <c r="DE200" s="74"/>
      <c r="DF200" s="74"/>
      <c r="DG200" s="74"/>
      <c r="DH200" s="248"/>
      <c r="DI200" s="5">
        <f>DI147</f>
        <v>0</v>
      </c>
      <c r="DJ200" s="248"/>
      <c r="DK200" s="153">
        <f>DK147</f>
        <v>0</v>
      </c>
      <c r="DL200" s="248"/>
      <c r="DM200" s="5">
        <f>DM147</f>
        <v>0</v>
      </c>
      <c r="DN200" s="248"/>
      <c r="DO200" s="153">
        <f>DO147</f>
        <v>0</v>
      </c>
      <c r="DP200" s="675"/>
      <c r="DQ200" s="5">
        <f>DQ147</f>
        <v>0</v>
      </c>
      <c r="DR200" s="110"/>
      <c r="DS200" s="153">
        <f>DS147</f>
        <v>0</v>
      </c>
      <c r="DT200" s="110"/>
      <c r="DU200" s="5">
        <f>DU147</f>
        <v>0</v>
      </c>
      <c r="DV200" s="110"/>
      <c r="DW200" s="153">
        <f>DW147</f>
        <v>0</v>
      </c>
      <c r="DX200" s="110"/>
      <c r="DY200" s="5">
        <f>DY147</f>
        <v>0</v>
      </c>
      <c r="DZ200" s="110"/>
      <c r="EA200" s="153">
        <f>EA147</f>
        <v>0</v>
      </c>
      <c r="EB200" s="110"/>
      <c r="EC200" s="5">
        <f>EC147</f>
        <v>0</v>
      </c>
      <c r="ED200" s="110"/>
      <c r="EE200" s="153">
        <f>EE147</f>
        <v>0</v>
      </c>
      <c r="EF200" s="110"/>
      <c r="EG200" s="5">
        <f>EG147</f>
        <v>0</v>
      </c>
      <c r="EH200" s="110"/>
      <c r="EI200" s="153">
        <f>EI147</f>
        <v>0</v>
      </c>
      <c r="EJ200" s="110"/>
      <c r="EK200" s="5">
        <f>EK147</f>
        <v>0</v>
      </c>
      <c r="EL200" s="110"/>
      <c r="EM200" s="153">
        <f>EM147</f>
        <v>0</v>
      </c>
      <c r="EN200" s="110"/>
      <c r="EO200" s="5">
        <f>EO147</f>
        <v>0</v>
      </c>
      <c r="EP200" s="110"/>
      <c r="EQ200" s="153">
        <f>EQ147</f>
        <v>0</v>
      </c>
      <c r="ER200" s="245"/>
      <c r="ES200" s="79"/>
      <c r="ET200" s="248"/>
      <c r="EU200" s="79"/>
      <c r="EV200" s="74"/>
      <c r="EW200" s="74"/>
      <c r="EX200" s="74"/>
      <c r="EY200" s="74"/>
      <c r="EZ200" s="446"/>
      <c r="FA200" s="446"/>
      <c r="FB200" s="446"/>
      <c r="FC200" s="446"/>
      <c r="FD200" s="446"/>
      <c r="FE200" s="446"/>
      <c r="FF200" s="446"/>
      <c r="FG200" s="446"/>
      <c r="FH200" s="446"/>
      <c r="FI200" s="446"/>
      <c r="FJ200" s="446"/>
      <c r="FK200" s="666"/>
    </row>
    <row r="201" spans="1:167" s="3" customFormat="1" ht="18" hidden="1" customHeight="1" x14ac:dyDescent="0.25">
      <c r="A201" s="7" t="s">
        <v>5</v>
      </c>
      <c r="B201" s="118"/>
      <c r="C201" s="115"/>
      <c r="D201" s="676"/>
      <c r="E201" s="76"/>
      <c r="F201" s="83"/>
      <c r="G201" s="83"/>
      <c r="H201" s="676"/>
      <c r="I201" s="76"/>
      <c r="J201" s="83"/>
      <c r="K201" s="76"/>
      <c r="L201" s="676"/>
      <c r="M201" s="76"/>
      <c r="N201" s="83"/>
      <c r="O201" s="83"/>
      <c r="P201" s="676"/>
      <c r="Q201" s="76"/>
      <c r="R201" s="83"/>
      <c r="S201" s="83"/>
      <c r="T201" s="250"/>
      <c r="U201" s="250"/>
      <c r="V201" s="250"/>
      <c r="W201" s="489">
        <f>W198*W199</f>
        <v>0</v>
      </c>
      <c r="X201" s="677"/>
      <c r="Y201" s="13">
        <f>Y198*Y199</f>
        <v>0</v>
      </c>
      <c r="Z201" s="678"/>
      <c r="AA201" s="156">
        <f>AA198*AA199</f>
        <v>0</v>
      </c>
      <c r="AB201" s="678"/>
      <c r="AC201" s="13">
        <f>AC198*AC199</f>
        <v>0</v>
      </c>
      <c r="AD201" s="678"/>
      <c r="AE201" s="156">
        <f>AE198*AE199</f>
        <v>0</v>
      </c>
      <c r="AF201" s="678"/>
      <c r="AG201" s="13">
        <f>AG198*AG199</f>
        <v>0</v>
      </c>
      <c r="AH201" s="678"/>
      <c r="AI201" s="156">
        <f>AI198*AI199</f>
        <v>0</v>
      </c>
      <c r="AJ201" s="678"/>
      <c r="AK201" s="13">
        <f>AK198*AK199</f>
        <v>0</v>
      </c>
      <c r="AL201" s="678"/>
      <c r="AM201" s="156">
        <f>AM198*AM199</f>
        <v>0</v>
      </c>
      <c r="AN201" s="678"/>
      <c r="AO201" s="13">
        <f>AO198*AO199</f>
        <v>0</v>
      </c>
      <c r="AP201" s="678"/>
      <c r="AQ201" s="156">
        <f>AQ198*AQ199</f>
        <v>0</v>
      </c>
      <c r="AR201" s="678"/>
      <c r="AS201" s="13">
        <f>AS198*AS199</f>
        <v>0</v>
      </c>
      <c r="AT201" s="678"/>
      <c r="AU201" s="156">
        <f>AU198*AU199</f>
        <v>0</v>
      </c>
      <c r="AV201" s="678"/>
      <c r="AW201" s="13">
        <f>AW198*AW199</f>
        <v>0</v>
      </c>
      <c r="AX201" s="678"/>
      <c r="AY201" s="156">
        <f>AY198*AY199</f>
        <v>0</v>
      </c>
      <c r="AZ201" s="678"/>
      <c r="BA201" s="13">
        <f>BA198*BA199</f>
        <v>0</v>
      </c>
      <c r="BB201" s="678"/>
      <c r="BC201" s="156">
        <f>BC198*BC199</f>
        <v>0</v>
      </c>
      <c r="BD201" s="678"/>
      <c r="BE201" s="13">
        <f>BE198*BE199</f>
        <v>0</v>
      </c>
      <c r="BF201" s="678"/>
      <c r="BG201" s="156">
        <f>BG198*BG199</f>
        <v>0</v>
      </c>
      <c r="BH201" s="678"/>
      <c r="BI201" s="13">
        <f>BI198*BI199</f>
        <v>0</v>
      </c>
      <c r="BJ201" s="678"/>
      <c r="BK201" s="156">
        <f>BK198*BK199</f>
        <v>0</v>
      </c>
      <c r="BL201" s="678"/>
      <c r="BM201" s="13">
        <f>BM198*BM199</f>
        <v>0</v>
      </c>
      <c r="BN201" s="678"/>
      <c r="BO201" s="156">
        <f>BO198*BO199</f>
        <v>0</v>
      </c>
      <c r="BP201" s="678"/>
      <c r="BQ201" s="13">
        <f>BQ198*BQ199</f>
        <v>0</v>
      </c>
      <c r="BR201" s="678"/>
      <c r="BS201" s="156">
        <f>BS198*BS199</f>
        <v>0</v>
      </c>
      <c r="BT201" s="678"/>
      <c r="BU201" s="13">
        <f>BU198*BU199</f>
        <v>0</v>
      </c>
      <c r="BV201" s="678"/>
      <c r="BW201" s="156">
        <f>BW198*BW199</f>
        <v>0</v>
      </c>
      <c r="BX201" s="678"/>
      <c r="BY201" s="13">
        <f>BY198*BY199</f>
        <v>0</v>
      </c>
      <c r="BZ201" s="678"/>
      <c r="CA201" s="156">
        <f>CA198*CA199</f>
        <v>0</v>
      </c>
      <c r="CB201" s="246"/>
      <c r="CC201" s="254"/>
      <c r="CD201" s="250"/>
      <c r="CE201" s="254"/>
      <c r="CF201" s="250"/>
      <c r="CG201" s="254"/>
      <c r="CH201" s="250"/>
      <c r="CI201" s="254"/>
      <c r="CJ201" s="250"/>
      <c r="CK201" s="13">
        <f>CK198*CK199</f>
        <v>0</v>
      </c>
      <c r="CL201" s="250"/>
      <c r="CM201" s="156">
        <f>CM198*CM199</f>
        <v>0</v>
      </c>
      <c r="CN201" s="250"/>
      <c r="CO201" s="13">
        <f>CO198*CO199</f>
        <v>0</v>
      </c>
      <c r="CP201" s="250"/>
      <c r="CQ201" s="155">
        <f>CQ198*CQ199</f>
        <v>0</v>
      </c>
      <c r="CR201" s="250"/>
      <c r="CS201" s="254"/>
      <c r="CT201" s="250"/>
      <c r="CU201" s="254"/>
      <c r="CV201" s="77"/>
      <c r="CW201" s="77"/>
      <c r="CX201" s="77"/>
      <c r="CY201" s="77"/>
      <c r="CZ201" s="77"/>
      <c r="DA201" s="77"/>
      <c r="DB201" s="77"/>
      <c r="DC201" s="77"/>
      <c r="DD201" s="77"/>
      <c r="DE201" s="77"/>
      <c r="DF201" s="77"/>
      <c r="DG201" s="77"/>
      <c r="DH201" s="250"/>
      <c r="DI201" s="13">
        <f>DI198*DI199</f>
        <v>0</v>
      </c>
      <c r="DJ201" s="250"/>
      <c r="DK201" s="156">
        <f>DK198*DK199</f>
        <v>0</v>
      </c>
      <c r="DL201" s="250"/>
      <c r="DM201" s="13">
        <f>DM198*DM199</f>
        <v>0</v>
      </c>
      <c r="DN201" s="250"/>
      <c r="DO201" s="156">
        <f>DO198*DO199</f>
        <v>0</v>
      </c>
      <c r="DP201" s="677"/>
      <c r="DQ201" s="13">
        <f>DQ198*DQ199</f>
        <v>0</v>
      </c>
      <c r="DR201" s="678"/>
      <c r="DS201" s="156">
        <f>DS198*DS199</f>
        <v>0</v>
      </c>
      <c r="DT201" s="678"/>
      <c r="DU201" s="13">
        <f>DU198*DU199</f>
        <v>0</v>
      </c>
      <c r="DV201" s="678"/>
      <c r="DW201" s="156">
        <f>DW198*DW199</f>
        <v>0</v>
      </c>
      <c r="DX201" s="678"/>
      <c r="DY201" s="13">
        <f>DY198*DY199</f>
        <v>0</v>
      </c>
      <c r="DZ201" s="678"/>
      <c r="EA201" s="156">
        <f>EA198*EA199</f>
        <v>0</v>
      </c>
      <c r="EB201" s="678"/>
      <c r="EC201" s="13">
        <f>EC198*EC199</f>
        <v>0</v>
      </c>
      <c r="ED201" s="678"/>
      <c r="EE201" s="156">
        <f>EE198*EE199</f>
        <v>0</v>
      </c>
      <c r="EF201" s="678"/>
      <c r="EG201" s="13">
        <f>EG198*EG199</f>
        <v>0</v>
      </c>
      <c r="EH201" s="678"/>
      <c r="EI201" s="156">
        <f>EI198*EI199</f>
        <v>0</v>
      </c>
      <c r="EJ201" s="678"/>
      <c r="EK201" s="13">
        <f>EK198*EK199</f>
        <v>0</v>
      </c>
      <c r="EL201" s="678"/>
      <c r="EM201" s="156">
        <f>EM198*EM199</f>
        <v>0</v>
      </c>
      <c r="EN201" s="678"/>
      <c r="EO201" s="13">
        <f>EO198*EO199</f>
        <v>0</v>
      </c>
      <c r="EP201" s="678"/>
      <c r="EQ201" s="156">
        <f>EQ198*EQ199</f>
        <v>0</v>
      </c>
      <c r="ER201" s="246"/>
      <c r="ES201" s="254"/>
      <c r="ET201" s="250"/>
      <c r="EU201" s="320"/>
      <c r="EV201" s="77"/>
      <c r="EW201" s="77"/>
      <c r="EX201" s="77"/>
      <c r="EY201" s="77"/>
      <c r="EZ201" s="446"/>
      <c r="FA201" s="446"/>
      <c r="FB201" s="446"/>
      <c r="FC201" s="446"/>
      <c r="FD201" s="446"/>
      <c r="FE201" s="446"/>
      <c r="FF201" s="446"/>
      <c r="FG201" s="446"/>
      <c r="FH201" s="446"/>
      <c r="FI201" s="446"/>
      <c r="FJ201" s="446"/>
      <c r="FK201" s="666"/>
    </row>
    <row r="202" spans="1:167" s="3" customFormat="1" ht="18" hidden="1" customHeight="1" x14ac:dyDescent="0.25">
      <c r="A202" s="144"/>
      <c r="B202" s="654"/>
      <c r="C202" s="655"/>
      <c r="D202" s="133"/>
      <c r="E202" s="31"/>
      <c r="F202" s="32"/>
      <c r="G202" s="32"/>
      <c r="H202" s="133"/>
      <c r="I202" s="31"/>
      <c r="J202" s="32"/>
      <c r="K202" s="419"/>
      <c r="L202" s="133"/>
      <c r="M202" s="31"/>
      <c r="N202" s="32"/>
      <c r="O202" s="32"/>
      <c r="P202" s="133"/>
      <c r="Q202" s="31"/>
      <c r="R202" s="32"/>
      <c r="S202" s="32"/>
      <c r="T202" s="127"/>
      <c r="U202" s="32"/>
      <c r="V202" s="127"/>
      <c r="W202" s="32"/>
      <c r="X202" s="127"/>
      <c r="Y202" s="32"/>
      <c r="Z202" s="127"/>
      <c r="AA202" s="32"/>
      <c r="AB202" s="127"/>
      <c r="AC202" s="32"/>
      <c r="AD202" s="127"/>
      <c r="AE202" s="32"/>
      <c r="AF202" s="127"/>
      <c r="AG202" s="32"/>
      <c r="AH202" s="127"/>
      <c r="AI202" s="32"/>
      <c r="AJ202" s="127"/>
      <c r="AK202" s="32"/>
      <c r="AL202" s="127"/>
      <c r="AM202" s="32"/>
      <c r="AN202" s="127"/>
      <c r="AO202" s="32"/>
      <c r="AP202" s="127"/>
      <c r="AQ202" s="32"/>
      <c r="AR202" s="127"/>
      <c r="AS202" s="32"/>
      <c r="AT202" s="127"/>
      <c r="AU202" s="32"/>
      <c r="AV202" s="127"/>
      <c r="AW202" s="32"/>
      <c r="AX202" s="127"/>
      <c r="AY202" s="32"/>
      <c r="AZ202" s="127"/>
      <c r="BA202" s="32"/>
      <c r="BB202" s="127"/>
      <c r="BC202" s="32"/>
      <c r="BD202" s="127"/>
      <c r="BE202" s="32"/>
      <c r="BF202" s="127"/>
      <c r="BG202" s="32"/>
      <c r="BH202" s="127"/>
      <c r="BI202" s="32"/>
      <c r="BJ202" s="127"/>
      <c r="BK202" s="32"/>
      <c r="BL202" s="127"/>
      <c r="BM202" s="32"/>
      <c r="BN202" s="127"/>
      <c r="BO202" s="32"/>
      <c r="BP202" s="127"/>
      <c r="BQ202" s="32"/>
      <c r="BR202" s="127"/>
      <c r="BS202" s="32"/>
      <c r="BT202" s="127"/>
      <c r="BU202" s="32"/>
      <c r="BV202" s="127"/>
      <c r="BW202" s="32"/>
      <c r="BX202" s="127"/>
      <c r="BY202" s="32"/>
      <c r="BZ202" s="127"/>
      <c r="CA202" s="32"/>
      <c r="CB202" s="127"/>
      <c r="CC202" s="397"/>
      <c r="CD202" s="686"/>
      <c r="CE202" s="397"/>
      <c r="CF202" s="127"/>
      <c r="CG202" s="397"/>
      <c r="CH202" s="686"/>
      <c r="CI202" s="397"/>
      <c r="CJ202" s="127"/>
      <c r="CK202" s="32"/>
      <c r="CL202" s="127"/>
      <c r="CM202" s="32"/>
      <c r="CN202" s="127"/>
      <c r="CO202" s="32"/>
      <c r="CP202" s="127"/>
      <c r="CQ202" s="32"/>
      <c r="CR202" s="127"/>
      <c r="CS202" s="31"/>
      <c r="CT202" s="127"/>
      <c r="CU202" s="30"/>
      <c r="CV202" s="133"/>
      <c r="CW202" s="31"/>
      <c r="CX202" s="32"/>
      <c r="CY202" s="32"/>
      <c r="CZ202" s="133"/>
      <c r="DA202" s="31"/>
      <c r="DB202" s="32"/>
      <c r="DC202" s="32"/>
      <c r="DD202" s="32"/>
      <c r="DE202" s="102"/>
      <c r="DF202" s="32"/>
      <c r="DG202" s="32"/>
      <c r="DH202" s="127"/>
      <c r="DI202" s="30"/>
      <c r="DJ202" s="127"/>
      <c r="DK202" s="30"/>
      <c r="DL202" s="127"/>
      <c r="DM202" s="30"/>
      <c r="DN202" s="127"/>
      <c r="DO202" s="32"/>
      <c r="DP202" s="127"/>
      <c r="DQ202" s="30"/>
      <c r="DR202" s="127"/>
      <c r="DS202" s="419"/>
      <c r="DT202" s="127"/>
      <c r="DU202" s="30"/>
      <c r="DV202" s="127"/>
      <c r="DW202" s="419"/>
      <c r="DX202" s="127"/>
      <c r="DY202" s="30"/>
      <c r="DZ202" s="127"/>
      <c r="EA202" s="419"/>
      <c r="EB202" s="127"/>
      <c r="EC202" s="30"/>
      <c r="ED202" s="127"/>
      <c r="EE202" s="419"/>
      <c r="EF202" s="127"/>
      <c r="EG202" s="30"/>
      <c r="EH202" s="127"/>
      <c r="EI202" s="419"/>
      <c r="EJ202" s="127"/>
      <c r="EK202" s="30"/>
      <c r="EL202" s="127"/>
      <c r="EM202" s="419"/>
      <c r="EN202" s="127"/>
      <c r="EO202" s="30"/>
      <c r="EP202" s="127"/>
      <c r="EQ202" s="419"/>
      <c r="ER202" s="127"/>
      <c r="ES202" s="43"/>
      <c r="ET202" s="127"/>
      <c r="EU202" s="30"/>
      <c r="EV202" s="133"/>
      <c r="EW202" s="31"/>
      <c r="EX202" s="32"/>
      <c r="EY202" s="32"/>
      <c r="EZ202" s="603"/>
      <c r="FA202" s="603"/>
      <c r="FB202" s="603"/>
      <c r="FC202" s="603"/>
      <c r="FD202" s="603"/>
      <c r="FE202" s="603"/>
      <c r="FF202" s="603"/>
      <c r="FG202" s="603"/>
      <c r="FH202" s="603"/>
      <c r="FI202" s="603"/>
      <c r="FJ202" s="603"/>
      <c r="FK202" s="603"/>
    </row>
    <row r="203" spans="1:167" s="3" customFormat="1" ht="18" hidden="1" customHeight="1" x14ac:dyDescent="0.25">
      <c r="A203" s="7" t="s">
        <v>90</v>
      </c>
      <c r="B203" s="119"/>
      <c r="C203" s="117"/>
      <c r="D203" s="396"/>
      <c r="E203" s="396"/>
      <c r="F203" s="396"/>
      <c r="G203" s="396"/>
      <c r="H203" s="396"/>
      <c r="I203" s="396"/>
      <c r="J203" s="396"/>
      <c r="K203" s="79"/>
      <c r="L203" s="396"/>
      <c r="M203" s="396"/>
      <c r="N203" s="396"/>
      <c r="O203" s="396"/>
      <c r="P203" s="396"/>
      <c r="Q203" s="396"/>
      <c r="R203" s="396"/>
      <c r="S203" s="93"/>
      <c r="T203" s="689"/>
      <c r="U203" s="38">
        <f>U180+U186+U192+U198</f>
        <v>0</v>
      </c>
      <c r="V203" s="250"/>
      <c r="W203" s="490">
        <f>W180+W186+W192+W198</f>
        <v>0</v>
      </c>
      <c r="X203" s="677"/>
      <c r="Y203" s="148">
        <f>Y180+Y186+Y192+Y198</f>
        <v>0</v>
      </c>
      <c r="Z203" s="110"/>
      <c r="AA203" s="165">
        <f>AA180+AA186+AA192+AA198</f>
        <v>0</v>
      </c>
      <c r="AB203" s="110"/>
      <c r="AC203" s="148">
        <f>AC180+AC186+AC192+AC198</f>
        <v>0</v>
      </c>
      <c r="AD203" s="110"/>
      <c r="AE203" s="165">
        <f>AE180+AE186+AE192+AE198</f>
        <v>0</v>
      </c>
      <c r="AF203" s="110"/>
      <c r="AG203" s="148">
        <f>AG180+AG186+AG192+AG198</f>
        <v>0</v>
      </c>
      <c r="AH203" s="110"/>
      <c r="AI203" s="165">
        <f>AI180+AI186+AI192+AI198</f>
        <v>0</v>
      </c>
      <c r="AJ203" s="110"/>
      <c r="AK203" s="148">
        <f>AK180+AK186+AK192+AK198</f>
        <v>0</v>
      </c>
      <c r="AL203" s="110"/>
      <c r="AM203" s="165">
        <f>AM180+AM186+AM192+AM198</f>
        <v>0</v>
      </c>
      <c r="AN203" s="110"/>
      <c r="AO203" s="148">
        <f>AO180+AO186+AO192+AO198</f>
        <v>0</v>
      </c>
      <c r="AP203" s="110"/>
      <c r="AQ203" s="165">
        <f>AQ180+AQ186+AQ192+AQ198</f>
        <v>0</v>
      </c>
      <c r="AR203" s="110"/>
      <c r="AS203" s="148">
        <f>AS180+AS186+AS192+AS198</f>
        <v>0</v>
      </c>
      <c r="AT203" s="110"/>
      <c r="AU203" s="165">
        <f>AU180+AU186+AU192+AU198</f>
        <v>0</v>
      </c>
      <c r="AV203" s="110"/>
      <c r="AW203" s="148">
        <f>AW180+AW186+AW192+AW198</f>
        <v>0</v>
      </c>
      <c r="AX203" s="110"/>
      <c r="AY203" s="165">
        <f>AY180+AY186+AY192+AY198</f>
        <v>0</v>
      </c>
      <c r="AZ203" s="110"/>
      <c r="BA203" s="148">
        <f>BA180+BA186+BA192+BA198</f>
        <v>0</v>
      </c>
      <c r="BB203" s="110"/>
      <c r="BC203" s="165">
        <f>BC180+BC186+BC192+BC198</f>
        <v>0</v>
      </c>
      <c r="BD203" s="110"/>
      <c r="BE203" s="148">
        <f>BE180+BE186+BE192+BE198</f>
        <v>0</v>
      </c>
      <c r="BF203" s="110"/>
      <c r="BG203" s="165">
        <f>BG180+BG186+BG192+BG198</f>
        <v>0</v>
      </c>
      <c r="BH203" s="110"/>
      <c r="BI203" s="148">
        <f>BI180+BI186+BI192+BI198</f>
        <v>0</v>
      </c>
      <c r="BJ203" s="110"/>
      <c r="BK203" s="165">
        <f>BK180+BK186+BK192+BK198</f>
        <v>0</v>
      </c>
      <c r="BL203" s="110"/>
      <c r="BM203" s="148">
        <f>BM180+BM186+BM192+BM198</f>
        <v>0</v>
      </c>
      <c r="BN203" s="110"/>
      <c r="BO203" s="165">
        <f>BO180+BO186+BO192+BO198</f>
        <v>0</v>
      </c>
      <c r="BP203" s="110"/>
      <c r="BQ203" s="148">
        <f>BQ180+BQ186+BQ192+BQ198</f>
        <v>0</v>
      </c>
      <c r="BR203" s="110"/>
      <c r="BS203" s="165">
        <f>BS180+BS186+BS192+BS198</f>
        <v>0</v>
      </c>
      <c r="BT203" s="110"/>
      <c r="BU203" s="148">
        <f>BU180+BU186+BU192+BU198</f>
        <v>0</v>
      </c>
      <c r="BV203" s="110"/>
      <c r="BW203" s="165">
        <f>BW180+BW186+BW192+BW198</f>
        <v>0</v>
      </c>
      <c r="BX203" s="110"/>
      <c r="BY203" s="148">
        <f>BY180+BY186+BY192+BY198</f>
        <v>0</v>
      </c>
      <c r="BZ203" s="110"/>
      <c r="CA203" s="165">
        <f>CA180+CA186+CA192+CA198</f>
        <v>0</v>
      </c>
      <c r="CB203" s="672"/>
      <c r="CC203" s="75"/>
      <c r="CD203" s="689"/>
      <c r="CE203" s="75"/>
      <c r="CF203" s="689"/>
      <c r="CG203" s="75"/>
      <c r="CH203" s="689"/>
      <c r="CI203" s="75"/>
      <c r="CJ203" s="252"/>
      <c r="CK203" s="436">
        <f>CK180+CK186+CK192+CK198</f>
        <v>0</v>
      </c>
      <c r="CL203" s="252"/>
      <c r="CM203" s="154">
        <f>CM180+CM186+CM192+CM198</f>
        <v>0</v>
      </c>
      <c r="CN203" s="252"/>
      <c r="CO203" s="436">
        <f>CO180+CO186+CO192+CO198</f>
        <v>0</v>
      </c>
      <c r="CP203" s="252"/>
      <c r="CQ203" s="154">
        <f>CQ180+CQ186+CQ192+CQ198</f>
        <v>0</v>
      </c>
      <c r="CR203" s="247"/>
      <c r="CS203" s="23">
        <f>CS180+CS186+CS192+CS198</f>
        <v>0</v>
      </c>
      <c r="CT203" s="110"/>
      <c r="CU203" s="244">
        <f>CU180+CU186+CU192+CU198</f>
        <v>0</v>
      </c>
      <c r="CV203" s="622"/>
      <c r="CW203" s="87"/>
      <c r="CX203" s="87"/>
      <c r="CY203" s="87"/>
      <c r="CZ203" s="87"/>
      <c r="DA203" s="87"/>
      <c r="DB203" s="87"/>
      <c r="DC203" s="87"/>
      <c r="DD203" s="87"/>
      <c r="DE203" s="87"/>
      <c r="DF203" s="87"/>
      <c r="DG203" s="87"/>
      <c r="DH203" s="247"/>
      <c r="DI203" s="148">
        <f>DI180+DI186+DI192+DI198</f>
        <v>0</v>
      </c>
      <c r="DJ203" s="110"/>
      <c r="DK203" s="165">
        <f>DK180+DK186+DK192+DK198</f>
        <v>0</v>
      </c>
      <c r="DL203" s="110"/>
      <c r="DM203" s="148">
        <f>DM180+DM186+DM192+DM198</f>
        <v>0</v>
      </c>
      <c r="DN203" s="110"/>
      <c r="DO203" s="165">
        <f>DO180+DO186+DO192+DO198</f>
        <v>0</v>
      </c>
      <c r="DP203" s="110"/>
      <c r="DQ203" s="148">
        <f>DQ180+DQ186+DQ192+DQ198</f>
        <v>0</v>
      </c>
      <c r="DR203" s="110"/>
      <c r="DS203" s="165">
        <f>DS180+DS186+DS192+DS198</f>
        <v>0</v>
      </c>
      <c r="DT203" s="110"/>
      <c r="DU203" s="148">
        <f>DU180+DU186+DU192+DU198</f>
        <v>0</v>
      </c>
      <c r="DV203" s="110"/>
      <c r="DW203" s="165">
        <f>DW180+DW186+DW192+DW198</f>
        <v>0</v>
      </c>
      <c r="DX203" s="110"/>
      <c r="DY203" s="148">
        <f>DY180+DY186+DY192+DY198</f>
        <v>0</v>
      </c>
      <c r="DZ203" s="110"/>
      <c r="EA203" s="165">
        <f>EA180+EA186+EA192+EA198</f>
        <v>0</v>
      </c>
      <c r="EB203" s="110"/>
      <c r="EC203" s="148">
        <f>EC180+EC186+EC192+EC198</f>
        <v>0</v>
      </c>
      <c r="ED203" s="110"/>
      <c r="EE203" s="165">
        <f>EE180+EE186+EE192+EE198</f>
        <v>0</v>
      </c>
      <c r="EF203" s="110"/>
      <c r="EG203" s="148">
        <f>EG180+EG186+EG192+EG198</f>
        <v>0</v>
      </c>
      <c r="EH203" s="110"/>
      <c r="EI203" s="165">
        <f>EI180+EI186+EI192+EI198</f>
        <v>0</v>
      </c>
      <c r="EJ203" s="110"/>
      <c r="EK203" s="148">
        <f>EK180+EK186+EK192+EK198</f>
        <v>0</v>
      </c>
      <c r="EL203" s="110"/>
      <c r="EM203" s="165">
        <f>EM180+EM186+EM192+EM198</f>
        <v>0</v>
      </c>
      <c r="EN203" s="110"/>
      <c r="EO203" s="148">
        <f>EO180+EO186+EO192+EO198</f>
        <v>0</v>
      </c>
      <c r="EP203" s="110"/>
      <c r="EQ203" s="165">
        <f>EQ180+EQ186+EQ192+EQ198</f>
        <v>0</v>
      </c>
      <c r="ER203" s="110"/>
      <c r="ES203" s="2">
        <f>ES180+ES186+ES192+ES198</f>
        <v>0</v>
      </c>
      <c r="ET203" s="110"/>
      <c r="EU203" s="167">
        <f>EU180+EU186+EU192+EU198</f>
        <v>0</v>
      </c>
      <c r="EV203" s="87"/>
      <c r="EW203" s="87"/>
      <c r="EX203" s="87"/>
      <c r="EY203" s="87"/>
      <c r="EZ203" s="446"/>
      <c r="FA203" s="446"/>
      <c r="FB203" s="446"/>
      <c r="FC203" s="446"/>
      <c r="FD203" s="446"/>
      <c r="FE203" s="446"/>
      <c r="FF203" s="446"/>
      <c r="FG203" s="446"/>
      <c r="FH203" s="446"/>
      <c r="FI203" s="446"/>
      <c r="FJ203" s="446"/>
      <c r="FK203" s="666"/>
    </row>
    <row r="204" spans="1:167" s="3" customFormat="1" ht="18" hidden="1" customHeight="1" x14ac:dyDescent="0.25">
      <c r="A204" s="322"/>
      <c r="B204" s="632"/>
      <c r="C204" s="633"/>
      <c r="D204" s="137"/>
      <c r="E204" s="28"/>
      <c r="F204" s="29"/>
      <c r="G204" s="29"/>
      <c r="H204" s="137"/>
      <c r="I204" s="28"/>
      <c r="J204" s="29"/>
      <c r="K204" s="26"/>
      <c r="L204" s="137"/>
      <c r="M204" s="28"/>
      <c r="N204" s="29"/>
      <c r="O204" s="29"/>
      <c r="P204" s="137"/>
      <c r="Q204" s="28"/>
      <c r="R204" s="29"/>
      <c r="S204" s="29"/>
      <c r="T204" s="315"/>
      <c r="U204" s="27"/>
      <c r="V204" s="315"/>
      <c r="W204" s="29"/>
      <c r="X204" s="315"/>
      <c r="Y204" s="29"/>
      <c r="Z204" s="315"/>
      <c r="AA204" s="27"/>
      <c r="AB204" s="315"/>
      <c r="AC204" s="27"/>
      <c r="AD204" s="315"/>
      <c r="AE204" s="29"/>
      <c r="AF204" s="315"/>
      <c r="AG204" s="27"/>
      <c r="AH204" s="315"/>
      <c r="AI204" s="29"/>
      <c r="AJ204" s="315"/>
      <c r="AK204" s="27"/>
      <c r="AL204" s="315"/>
      <c r="AM204" s="29"/>
      <c r="AN204" s="315"/>
      <c r="AO204" s="27"/>
      <c r="AP204" s="315"/>
      <c r="AQ204" s="29"/>
      <c r="AR204" s="315"/>
      <c r="AS204" s="27"/>
      <c r="AT204" s="315"/>
      <c r="AU204" s="29"/>
      <c r="AV204" s="315"/>
      <c r="AW204" s="27"/>
      <c r="AX204" s="315"/>
      <c r="AY204" s="29"/>
      <c r="AZ204" s="315"/>
      <c r="BA204" s="27"/>
      <c r="BB204" s="315"/>
      <c r="BC204" s="29"/>
      <c r="BD204" s="315"/>
      <c r="BE204" s="27"/>
      <c r="BF204" s="315"/>
      <c r="BG204" s="29"/>
      <c r="BH204" s="315"/>
      <c r="BI204" s="27"/>
      <c r="BJ204" s="315"/>
      <c r="BK204" s="29"/>
      <c r="BL204" s="315"/>
      <c r="BM204" s="27"/>
      <c r="BN204" s="315"/>
      <c r="BO204" s="29"/>
      <c r="BP204" s="315"/>
      <c r="BQ204" s="27"/>
      <c r="BR204" s="315"/>
      <c r="BS204" s="29"/>
      <c r="BT204" s="315"/>
      <c r="BU204" s="27"/>
      <c r="BV204" s="315"/>
      <c r="BW204" s="29"/>
      <c r="BX204" s="315"/>
      <c r="BY204" s="27"/>
      <c r="BZ204" s="315"/>
      <c r="CA204" s="29"/>
      <c r="CB204" s="315"/>
      <c r="CC204" s="26"/>
      <c r="CD204" s="682"/>
      <c r="CE204" s="26"/>
      <c r="CF204" s="315"/>
      <c r="CG204" s="26"/>
      <c r="CH204" s="682"/>
      <c r="CI204" s="26"/>
      <c r="CJ204" s="315"/>
      <c r="CK204" s="27"/>
      <c r="CL204" s="315"/>
      <c r="CM204" s="29"/>
      <c r="CN204" s="315"/>
      <c r="CO204" s="27"/>
      <c r="CP204" s="315"/>
      <c r="CQ204" s="29"/>
      <c r="CR204" s="315"/>
      <c r="CS204" s="28"/>
      <c r="CT204" s="315"/>
      <c r="CU204" s="27"/>
      <c r="CV204" s="137"/>
      <c r="CW204" s="28"/>
      <c r="CX204" s="29"/>
      <c r="CY204" s="29"/>
      <c r="CZ204" s="137"/>
      <c r="DA204" s="28"/>
      <c r="DB204" s="29"/>
      <c r="DC204" s="29"/>
      <c r="DD204" s="29"/>
      <c r="DE204" s="316"/>
      <c r="DF204" s="29"/>
      <c r="DG204" s="29"/>
      <c r="DH204" s="315"/>
      <c r="DI204" s="27"/>
      <c r="DJ204" s="315"/>
      <c r="DK204" s="27"/>
      <c r="DL204" s="315"/>
      <c r="DM204" s="27"/>
      <c r="DN204" s="315"/>
      <c r="DO204" s="29"/>
      <c r="DP204" s="315"/>
      <c r="DQ204" s="27"/>
      <c r="DR204" s="315"/>
      <c r="DS204" s="318"/>
      <c r="DT204" s="315"/>
      <c r="DU204" s="27"/>
      <c r="DV204" s="315"/>
      <c r="DW204" s="318"/>
      <c r="DX204" s="315"/>
      <c r="DY204" s="27"/>
      <c r="DZ204" s="315"/>
      <c r="EA204" s="318"/>
      <c r="EB204" s="315"/>
      <c r="EC204" s="27"/>
      <c r="ED204" s="315"/>
      <c r="EE204" s="318"/>
      <c r="EF204" s="315"/>
      <c r="EG204" s="27"/>
      <c r="EH204" s="315"/>
      <c r="EI204" s="318"/>
      <c r="EJ204" s="315"/>
      <c r="EK204" s="27"/>
      <c r="EL204" s="315"/>
      <c r="EM204" s="318"/>
      <c r="EN204" s="315"/>
      <c r="EO204" s="27"/>
      <c r="EP204" s="315"/>
      <c r="EQ204" s="318"/>
      <c r="ER204" s="315"/>
      <c r="ES204" s="27"/>
      <c r="ET204" s="315"/>
      <c r="EU204" s="27"/>
      <c r="EV204" s="137"/>
      <c r="EW204" s="28"/>
      <c r="EX204" s="29"/>
      <c r="EY204" s="29"/>
      <c r="EZ204" s="27"/>
      <c r="FA204" s="27"/>
      <c r="FB204" s="27"/>
      <c r="FC204" s="27"/>
      <c r="FD204" s="27"/>
      <c r="FE204" s="27"/>
      <c r="FF204" s="27"/>
      <c r="FG204" s="27"/>
      <c r="FH204" s="27"/>
      <c r="FI204" s="318"/>
      <c r="FJ204" s="602"/>
      <c r="FK204" s="717"/>
    </row>
    <row r="205" spans="1:167" s="3" customFormat="1" ht="18" hidden="1" customHeight="1" x14ac:dyDescent="0.25">
      <c r="A205" s="416" t="s">
        <v>158</v>
      </c>
      <c r="B205" s="32"/>
      <c r="C205" s="32"/>
      <c r="D205" s="32"/>
      <c r="E205" s="32"/>
      <c r="F205" s="32"/>
      <c r="G205" s="32"/>
      <c r="H205" s="32"/>
      <c r="I205" s="32"/>
      <c r="J205" s="32"/>
      <c r="K205" s="32"/>
      <c r="L205" s="32"/>
      <c r="M205" s="32"/>
      <c r="N205" s="32"/>
      <c r="O205" s="32"/>
      <c r="P205" s="32"/>
      <c r="Q205" s="32"/>
      <c r="R205" s="32"/>
      <c r="S205" s="32"/>
      <c r="T205" s="127"/>
      <c r="U205" s="30"/>
      <c r="V205" s="32"/>
      <c r="W205" s="32"/>
      <c r="X205" s="32"/>
      <c r="Y205" s="32"/>
      <c r="Z205" s="127"/>
      <c r="AA205" s="30"/>
      <c r="AB205" s="127"/>
      <c r="AC205" s="30"/>
      <c r="AD205" s="127"/>
      <c r="AE205" s="32"/>
      <c r="AF205" s="127"/>
      <c r="AG205" s="30"/>
      <c r="AH205" s="127"/>
      <c r="AI205" s="32"/>
      <c r="AJ205" s="127"/>
      <c r="AK205" s="30"/>
      <c r="AL205" s="127"/>
      <c r="AM205" s="32"/>
      <c r="AN205" s="127"/>
      <c r="AO205" s="30"/>
      <c r="AP205" s="127"/>
      <c r="AQ205" s="32"/>
      <c r="AR205" s="127"/>
      <c r="AS205" s="30"/>
      <c r="AT205" s="127"/>
      <c r="AU205" s="32"/>
      <c r="AV205" s="127"/>
      <c r="AW205" s="30"/>
      <c r="AX205" s="127"/>
      <c r="AY205" s="32"/>
      <c r="AZ205" s="127"/>
      <c r="BA205" s="30"/>
      <c r="BB205" s="127"/>
      <c r="BC205" s="32"/>
      <c r="BD205" s="127"/>
      <c r="BE205" s="30"/>
      <c r="BF205" s="127"/>
      <c r="BG205" s="32"/>
      <c r="BH205" s="127"/>
      <c r="BI205" s="30"/>
      <c r="BJ205" s="127"/>
      <c r="BK205" s="32"/>
      <c r="BL205" s="127"/>
      <c r="BM205" s="30"/>
      <c r="BN205" s="127"/>
      <c r="BO205" s="32"/>
      <c r="BP205" s="127"/>
      <c r="BQ205" s="30"/>
      <c r="BR205" s="127"/>
      <c r="BS205" s="32"/>
      <c r="BT205" s="127"/>
      <c r="BU205" s="30"/>
      <c r="BV205" s="127"/>
      <c r="BW205" s="32"/>
      <c r="BX205" s="127"/>
      <c r="BY205" s="30"/>
      <c r="BZ205" s="127"/>
      <c r="CA205" s="32"/>
      <c r="CB205" s="127"/>
      <c r="CC205" s="419"/>
      <c r="CD205" s="423"/>
      <c r="CE205" s="419"/>
      <c r="CF205" s="127"/>
      <c r="CG205" s="419"/>
      <c r="CH205" s="423"/>
      <c r="CI205" s="419"/>
      <c r="CJ205" s="127"/>
      <c r="CK205" s="30"/>
      <c r="CL205" s="127"/>
      <c r="CM205" s="32"/>
      <c r="CN205" s="127"/>
      <c r="CO205" s="30"/>
      <c r="CP205" s="127"/>
      <c r="CQ205" s="32"/>
      <c r="CR205" s="127"/>
      <c r="CS205" s="31"/>
      <c r="CT205" s="127"/>
      <c r="CU205" s="30"/>
      <c r="CV205" s="133"/>
      <c r="CW205" s="31"/>
      <c r="CX205" s="32"/>
      <c r="CY205" s="32"/>
      <c r="CZ205" s="133"/>
      <c r="DA205" s="31"/>
      <c r="DB205" s="32"/>
      <c r="DC205" s="32"/>
      <c r="DD205" s="32"/>
      <c r="DE205" s="102"/>
      <c r="DF205" s="32"/>
      <c r="DG205" s="32"/>
      <c r="DH205" s="127"/>
      <c r="DI205" s="30"/>
      <c r="DJ205" s="127"/>
      <c r="DK205" s="30"/>
      <c r="DL205" s="127"/>
      <c r="DM205" s="30"/>
      <c r="DN205" s="127"/>
      <c r="DO205" s="32"/>
      <c r="DP205" s="127"/>
      <c r="DQ205" s="30"/>
      <c r="DR205" s="127"/>
      <c r="DS205" s="11"/>
      <c r="DT205" s="127"/>
      <c r="DU205" s="30"/>
      <c r="DV205" s="127"/>
      <c r="DW205" s="11"/>
      <c r="DX205" s="127"/>
      <c r="DY205" s="30"/>
      <c r="DZ205" s="127"/>
      <c r="EA205" s="11"/>
      <c r="EB205" s="127"/>
      <c r="EC205" s="30"/>
      <c r="ED205" s="127"/>
      <c r="EE205" s="11"/>
      <c r="EF205" s="127"/>
      <c r="EG205" s="30"/>
      <c r="EH205" s="127"/>
      <c r="EI205" s="11"/>
      <c r="EJ205" s="127"/>
      <c r="EK205" s="30"/>
      <c r="EL205" s="127"/>
      <c r="EM205" s="11"/>
      <c r="EN205" s="127"/>
      <c r="EO205" s="30"/>
      <c r="EP205" s="127"/>
      <c r="EQ205" s="11"/>
      <c r="ER205" s="127"/>
      <c r="ES205" s="30"/>
      <c r="ET205" s="127"/>
      <c r="EU205" s="30"/>
      <c r="EV205" s="133"/>
      <c r="EW205" s="31"/>
      <c r="EX205" s="32"/>
      <c r="EY205" s="32"/>
      <c r="EZ205" s="30"/>
      <c r="FA205" s="30"/>
      <c r="FB205" s="30"/>
      <c r="FC205" s="30"/>
      <c r="FD205" s="30"/>
      <c r="FE205" s="30"/>
      <c r="FF205" s="30"/>
      <c r="FG205" s="30"/>
      <c r="FH205" s="30"/>
      <c r="FI205" s="11"/>
      <c r="FJ205" s="718"/>
      <c r="FK205" s="719"/>
    </row>
    <row r="206" spans="1:167" s="3" customFormat="1" ht="18" hidden="1" customHeight="1" x14ac:dyDescent="0.25">
      <c r="A206" s="7" t="s">
        <v>27</v>
      </c>
      <c r="B206" s="720"/>
      <c r="C206" s="712"/>
      <c r="D206" s="671"/>
      <c r="E206" s="79"/>
      <c r="F206" s="82"/>
      <c r="G206" s="82"/>
      <c r="H206" s="671"/>
      <c r="I206" s="79"/>
      <c r="J206" s="82"/>
      <c r="K206" s="82"/>
      <c r="L206" s="671"/>
      <c r="M206" s="79"/>
      <c r="N206" s="82"/>
      <c r="O206" s="82"/>
      <c r="P206" s="671"/>
      <c r="Q206" s="79"/>
      <c r="R206" s="82"/>
      <c r="S206" s="82"/>
      <c r="T206" s="682" t="s">
        <v>151</v>
      </c>
      <c r="U206" s="436">
        <f>U153</f>
        <v>0</v>
      </c>
      <c r="V206" s="692" t="s">
        <v>151</v>
      </c>
      <c r="W206" s="154">
        <f>W153</f>
        <v>0</v>
      </c>
      <c r="X206" s="248"/>
      <c r="Y206" s="436"/>
      <c r="Z206" s="248"/>
      <c r="AA206" s="154"/>
      <c r="AB206" s="672"/>
      <c r="AC206" s="87"/>
      <c r="AD206" s="252"/>
      <c r="AE206" s="105"/>
      <c r="AF206" s="252"/>
      <c r="AG206" s="252"/>
      <c r="AH206" s="252"/>
      <c r="AI206" s="105"/>
      <c r="AJ206" s="252"/>
      <c r="AK206" s="87"/>
      <c r="AL206" s="252"/>
      <c r="AM206" s="105"/>
      <c r="AN206" s="252"/>
      <c r="AO206" s="87"/>
      <c r="AP206" s="252"/>
      <c r="AQ206" s="105"/>
      <c r="AR206" s="252"/>
      <c r="AS206" s="87"/>
      <c r="AT206" s="252"/>
      <c r="AU206" s="105"/>
      <c r="AV206" s="252"/>
      <c r="AW206" s="87"/>
      <c r="AX206" s="252"/>
      <c r="AY206" s="105"/>
      <c r="AZ206" s="252"/>
      <c r="BA206" s="87"/>
      <c r="BB206" s="252"/>
      <c r="BC206" s="105"/>
      <c r="BD206" s="252"/>
      <c r="BE206" s="87"/>
      <c r="BF206" s="252"/>
      <c r="BG206" s="105"/>
      <c r="BH206" s="252"/>
      <c r="BI206" s="87"/>
      <c r="BJ206" s="252"/>
      <c r="BK206" s="105"/>
      <c r="BL206" s="252"/>
      <c r="BM206" s="87"/>
      <c r="BN206" s="252"/>
      <c r="BO206" s="105"/>
      <c r="BP206" s="252"/>
      <c r="BQ206" s="87"/>
      <c r="BR206" s="252"/>
      <c r="BS206" s="105"/>
      <c r="BT206" s="252"/>
      <c r="BU206" s="87"/>
      <c r="BV206" s="252"/>
      <c r="BW206" s="105"/>
      <c r="BX206" s="252"/>
      <c r="BY206" s="87"/>
      <c r="BZ206" s="252"/>
      <c r="CA206" s="105"/>
      <c r="CB206" s="252"/>
      <c r="CC206" s="105"/>
      <c r="CD206" s="252"/>
      <c r="CE206" s="105"/>
      <c r="CF206" s="252"/>
      <c r="CG206" s="105"/>
      <c r="CH206" s="252"/>
      <c r="CI206" s="105"/>
      <c r="CJ206" s="252"/>
      <c r="CK206" s="87"/>
      <c r="CL206" s="252"/>
      <c r="CM206" s="105"/>
      <c r="CN206" s="252"/>
      <c r="CO206" s="87"/>
      <c r="CP206" s="252"/>
      <c r="CQ206" s="105"/>
      <c r="CR206" s="247"/>
      <c r="CS206" s="186">
        <f>E206+I206+M206+Y206+AC206+Q206+AG206+AK206+AO206+AS206+AW206+BA206+BE206+BI206+BM206+BQ206+BU206+BY206+CC206+CG206+CK206+CO206</f>
        <v>0</v>
      </c>
      <c r="CT206" s="252"/>
      <c r="CU206" s="187">
        <f>G206+K206+O206+AA206+AE206+S206+AI206+AM206+AQ206+AU206+AY206+BC206+BG206+BK206+BO206+BS206+BW206+CA206+CE206+CI206+CM206+CQ206</f>
        <v>0</v>
      </c>
      <c r="CV206" s="721"/>
      <c r="CW206" s="319"/>
      <c r="CX206" s="105"/>
      <c r="CY206" s="105"/>
      <c r="CZ206" s="673"/>
      <c r="DA206" s="319"/>
      <c r="DB206" s="105"/>
      <c r="DC206" s="105"/>
      <c r="DD206" s="105"/>
      <c r="DE206" s="87"/>
      <c r="DF206" s="105"/>
      <c r="DG206" s="105"/>
      <c r="DH206" s="252"/>
      <c r="DI206" s="87"/>
      <c r="DJ206" s="252"/>
      <c r="DK206" s="87"/>
      <c r="DL206" s="252"/>
      <c r="DM206" s="87"/>
      <c r="DN206" s="252"/>
      <c r="DO206" s="105"/>
      <c r="DP206" s="252"/>
      <c r="DQ206" s="87"/>
      <c r="DR206" s="252"/>
      <c r="DS206" s="87"/>
      <c r="DT206" s="252"/>
      <c r="DU206" s="87"/>
      <c r="DV206" s="252"/>
      <c r="DW206" s="87"/>
      <c r="DX206" s="252"/>
      <c r="DY206" s="87"/>
      <c r="DZ206" s="252"/>
      <c r="EA206" s="87"/>
      <c r="EB206" s="252"/>
      <c r="EC206" s="87"/>
      <c r="ED206" s="252"/>
      <c r="EE206" s="87"/>
      <c r="EF206" s="252"/>
      <c r="EG206" s="87"/>
      <c r="EH206" s="252"/>
      <c r="EI206" s="87"/>
      <c r="EJ206" s="252"/>
      <c r="EK206" s="87"/>
      <c r="EL206" s="252"/>
      <c r="EM206" s="87"/>
      <c r="EN206" s="252"/>
      <c r="EO206" s="87"/>
      <c r="EP206" s="252"/>
      <c r="EQ206" s="87"/>
      <c r="ER206" s="252"/>
      <c r="ES206" s="186">
        <f>CW206+DA206+DE206+DI206+DM206+DQ206+DU206+DY206+EC206+EG206+EK206+EO206</f>
        <v>0</v>
      </c>
      <c r="ET206" s="255"/>
      <c r="EU206" s="187">
        <f>CY206+DC206+DG206+DK206+DO206+DS206+DW206+EA206+EE206+EI206+EM206+EQ206</f>
        <v>0</v>
      </c>
      <c r="EV206" s="673"/>
      <c r="EW206" s="319"/>
      <c r="EX206" s="105"/>
      <c r="EY206" s="105"/>
      <c r="EZ206" s="446"/>
      <c r="FA206" s="446"/>
      <c r="FB206" s="446"/>
      <c r="FC206" s="446"/>
      <c r="FD206" s="446"/>
      <c r="FE206" s="446"/>
      <c r="FF206" s="446"/>
      <c r="FG206" s="446"/>
      <c r="FH206" s="446"/>
      <c r="FI206" s="446"/>
      <c r="FJ206" s="446"/>
      <c r="FK206" s="666"/>
    </row>
    <row r="207" spans="1:167" s="3" customFormat="1" ht="18" hidden="1" customHeight="1" x14ac:dyDescent="0.25">
      <c r="A207" s="7" t="s">
        <v>154</v>
      </c>
      <c r="B207" s="720"/>
      <c r="C207" s="712"/>
      <c r="D207" s="671"/>
      <c r="E207" s="79"/>
      <c r="F207" s="82"/>
      <c r="G207" s="82"/>
      <c r="H207" s="671"/>
      <c r="I207" s="79"/>
      <c r="J207" s="82"/>
      <c r="K207" s="82"/>
      <c r="L207" s="671"/>
      <c r="M207" s="79"/>
      <c r="N207" s="82"/>
      <c r="O207" s="82"/>
      <c r="P207" s="671"/>
      <c r="Q207" s="79"/>
      <c r="R207" s="82"/>
      <c r="S207" s="82"/>
      <c r="T207" s="122" t="s">
        <v>152</v>
      </c>
      <c r="U207" s="451">
        <f>U154</f>
        <v>0</v>
      </c>
      <c r="V207" s="693" t="s">
        <v>152</v>
      </c>
      <c r="W207" s="448">
        <f>W154</f>
        <v>0</v>
      </c>
      <c r="X207" s="248"/>
      <c r="Y207" s="5">
        <f>Y154</f>
        <v>0</v>
      </c>
      <c r="Z207" s="248"/>
      <c r="AA207" s="153">
        <f>AA154</f>
        <v>0</v>
      </c>
      <c r="AB207" s="245"/>
      <c r="AC207" s="74"/>
      <c r="AD207" s="248"/>
      <c r="AE207" s="82"/>
      <c r="AF207" s="248"/>
      <c r="AG207" s="248"/>
      <c r="AH207" s="248"/>
      <c r="AI207" s="82"/>
      <c r="AJ207" s="248"/>
      <c r="AK207" s="74"/>
      <c r="AL207" s="248"/>
      <c r="AM207" s="82"/>
      <c r="AN207" s="248"/>
      <c r="AO207" s="74"/>
      <c r="AP207" s="248"/>
      <c r="AQ207" s="82"/>
      <c r="AR207" s="248"/>
      <c r="AS207" s="74"/>
      <c r="AT207" s="248"/>
      <c r="AU207" s="82"/>
      <c r="AV207" s="248"/>
      <c r="AW207" s="74"/>
      <c r="AX207" s="248"/>
      <c r="AY207" s="82"/>
      <c r="AZ207" s="248"/>
      <c r="BA207" s="74"/>
      <c r="BB207" s="248"/>
      <c r="BC207" s="82"/>
      <c r="BD207" s="248"/>
      <c r="BE207" s="74"/>
      <c r="BF207" s="248"/>
      <c r="BG207" s="82"/>
      <c r="BH207" s="248"/>
      <c r="BI207" s="74"/>
      <c r="BJ207" s="248"/>
      <c r="BK207" s="82"/>
      <c r="BL207" s="248"/>
      <c r="BM207" s="74"/>
      <c r="BN207" s="248"/>
      <c r="BO207" s="82"/>
      <c r="BP207" s="248"/>
      <c r="BQ207" s="74"/>
      <c r="BR207" s="248"/>
      <c r="BS207" s="82"/>
      <c r="BT207" s="248"/>
      <c r="BU207" s="74"/>
      <c r="BV207" s="248"/>
      <c r="BW207" s="82"/>
      <c r="BX207" s="248"/>
      <c r="BY207" s="74"/>
      <c r="BZ207" s="248"/>
      <c r="CA207" s="82"/>
      <c r="CB207" s="248"/>
      <c r="CC207" s="82"/>
      <c r="CD207" s="248"/>
      <c r="CE207" s="82"/>
      <c r="CF207" s="248"/>
      <c r="CG207" s="82"/>
      <c r="CH207" s="248"/>
      <c r="CI207" s="82"/>
      <c r="CJ207" s="248"/>
      <c r="CK207" s="74"/>
      <c r="CL207" s="248"/>
      <c r="CM207" s="82"/>
      <c r="CN207" s="248"/>
      <c r="CO207" s="74"/>
      <c r="CP207" s="248"/>
      <c r="CQ207" s="82"/>
      <c r="CR207" s="248"/>
      <c r="CS207" s="319"/>
      <c r="CT207" s="248"/>
      <c r="CU207" s="319"/>
      <c r="CV207" s="671"/>
      <c r="CW207" s="79"/>
      <c r="CX207" s="82"/>
      <c r="CY207" s="82"/>
      <c r="CZ207" s="671"/>
      <c r="DA207" s="79"/>
      <c r="DB207" s="82"/>
      <c r="DC207" s="82"/>
      <c r="DD207" s="82"/>
      <c r="DE207" s="74"/>
      <c r="DF207" s="82"/>
      <c r="DG207" s="82"/>
      <c r="DH207" s="248"/>
      <c r="DI207" s="74"/>
      <c r="DJ207" s="248"/>
      <c r="DK207" s="74"/>
      <c r="DL207" s="248"/>
      <c r="DM207" s="74"/>
      <c r="DN207" s="248"/>
      <c r="DO207" s="82"/>
      <c r="DP207" s="248"/>
      <c r="DQ207" s="74"/>
      <c r="DR207" s="248"/>
      <c r="DS207" s="74"/>
      <c r="DT207" s="248"/>
      <c r="DU207" s="74"/>
      <c r="DV207" s="248"/>
      <c r="DW207" s="74"/>
      <c r="DX207" s="248"/>
      <c r="DY207" s="74"/>
      <c r="DZ207" s="248"/>
      <c r="EA207" s="74"/>
      <c r="EB207" s="248"/>
      <c r="EC207" s="74"/>
      <c r="ED207" s="248"/>
      <c r="EE207" s="74"/>
      <c r="EF207" s="248"/>
      <c r="EG207" s="74"/>
      <c r="EH207" s="248"/>
      <c r="EI207" s="74"/>
      <c r="EJ207" s="248"/>
      <c r="EK207" s="74"/>
      <c r="EL207" s="248"/>
      <c r="EM207" s="74"/>
      <c r="EN207" s="248"/>
      <c r="EO207" s="74"/>
      <c r="EP207" s="248"/>
      <c r="EQ207" s="74"/>
      <c r="ER207" s="248"/>
      <c r="ES207" s="74"/>
      <c r="ET207" s="248"/>
      <c r="EU207" s="74"/>
      <c r="EV207" s="671"/>
      <c r="EW207" s="79"/>
      <c r="EX207" s="82"/>
      <c r="EY207" s="82"/>
      <c r="EZ207" s="446"/>
      <c r="FA207" s="446"/>
      <c r="FB207" s="446"/>
      <c r="FC207" s="446"/>
      <c r="FD207" s="446"/>
      <c r="FE207" s="446"/>
      <c r="FF207" s="446"/>
      <c r="FG207" s="446"/>
      <c r="FH207" s="446"/>
      <c r="FI207" s="446"/>
      <c r="FJ207" s="446"/>
      <c r="FK207" s="666"/>
    </row>
    <row r="208" spans="1:167" s="3" customFormat="1" ht="18" hidden="1" customHeight="1" x14ac:dyDescent="0.25">
      <c r="A208" s="7" t="s">
        <v>155</v>
      </c>
      <c r="B208" s="720"/>
      <c r="C208" s="712"/>
      <c r="D208" s="671"/>
      <c r="E208" s="79"/>
      <c r="F208" s="82"/>
      <c r="G208" s="82"/>
      <c r="H208" s="671"/>
      <c r="I208" s="79"/>
      <c r="J208" s="82"/>
      <c r="K208" s="82"/>
      <c r="L208" s="671"/>
      <c r="M208" s="79"/>
      <c r="N208" s="82"/>
      <c r="O208" s="82"/>
      <c r="P208" s="671"/>
      <c r="Q208" s="79"/>
      <c r="R208" s="82"/>
      <c r="S208" s="82"/>
      <c r="T208" s="122" t="s">
        <v>150</v>
      </c>
      <c r="U208" s="451">
        <f>U155</f>
        <v>0</v>
      </c>
      <c r="V208" s="693" t="s">
        <v>150</v>
      </c>
      <c r="W208" s="448">
        <f>W155</f>
        <v>0</v>
      </c>
      <c r="X208" s="248"/>
      <c r="Y208" s="5">
        <f>Y155</f>
        <v>0</v>
      </c>
      <c r="Z208" s="248"/>
      <c r="AA208" s="153">
        <f>AA155</f>
        <v>0</v>
      </c>
      <c r="AB208" s="245"/>
      <c r="AC208" s="74"/>
      <c r="AD208" s="248"/>
      <c r="AE208" s="82"/>
      <c r="AF208" s="248"/>
      <c r="AG208" s="248"/>
      <c r="AH208" s="248"/>
      <c r="AI208" s="82"/>
      <c r="AJ208" s="248"/>
      <c r="AK208" s="74"/>
      <c r="AL208" s="248"/>
      <c r="AM208" s="82"/>
      <c r="AN208" s="248"/>
      <c r="AO208" s="74"/>
      <c r="AP208" s="248"/>
      <c r="AQ208" s="82"/>
      <c r="AR208" s="248"/>
      <c r="AS208" s="74"/>
      <c r="AT208" s="248"/>
      <c r="AU208" s="82"/>
      <c r="AV208" s="248"/>
      <c r="AW208" s="74"/>
      <c r="AX208" s="248"/>
      <c r="AY208" s="82"/>
      <c r="AZ208" s="248"/>
      <c r="BA208" s="74"/>
      <c r="BB208" s="248"/>
      <c r="BC208" s="82"/>
      <c r="BD208" s="248"/>
      <c r="BE208" s="74"/>
      <c r="BF208" s="248"/>
      <c r="BG208" s="82"/>
      <c r="BH208" s="248"/>
      <c r="BI208" s="74"/>
      <c r="BJ208" s="248"/>
      <c r="BK208" s="82"/>
      <c r="BL208" s="248"/>
      <c r="BM208" s="74"/>
      <c r="BN208" s="248"/>
      <c r="BO208" s="82"/>
      <c r="BP208" s="248"/>
      <c r="BQ208" s="74"/>
      <c r="BR208" s="248"/>
      <c r="BS208" s="82"/>
      <c r="BT208" s="248"/>
      <c r="BU208" s="74"/>
      <c r="BV208" s="248"/>
      <c r="BW208" s="82"/>
      <c r="BX208" s="248"/>
      <c r="BY208" s="74"/>
      <c r="BZ208" s="248"/>
      <c r="CA208" s="82"/>
      <c r="CB208" s="248"/>
      <c r="CC208" s="82"/>
      <c r="CD208" s="248"/>
      <c r="CE208" s="82"/>
      <c r="CF208" s="248"/>
      <c r="CG208" s="82"/>
      <c r="CH208" s="248"/>
      <c r="CI208" s="82"/>
      <c r="CJ208" s="248"/>
      <c r="CK208" s="74"/>
      <c r="CL208" s="248"/>
      <c r="CM208" s="82"/>
      <c r="CN208" s="248"/>
      <c r="CO208" s="74"/>
      <c r="CP208" s="248"/>
      <c r="CQ208" s="82"/>
      <c r="CR208" s="248"/>
      <c r="CS208" s="79"/>
      <c r="CT208" s="248"/>
      <c r="CU208" s="79"/>
      <c r="CV208" s="671"/>
      <c r="CW208" s="79"/>
      <c r="CX208" s="82"/>
      <c r="CY208" s="82"/>
      <c r="CZ208" s="671"/>
      <c r="DA208" s="79"/>
      <c r="DB208" s="82"/>
      <c r="DC208" s="82"/>
      <c r="DD208" s="82"/>
      <c r="DE208" s="74"/>
      <c r="DF208" s="82"/>
      <c r="DG208" s="82"/>
      <c r="DH208" s="248"/>
      <c r="DI208" s="74"/>
      <c r="DJ208" s="248"/>
      <c r="DK208" s="74"/>
      <c r="DL208" s="248"/>
      <c r="DM208" s="74"/>
      <c r="DN208" s="248"/>
      <c r="DO208" s="82"/>
      <c r="DP208" s="248"/>
      <c r="DQ208" s="74"/>
      <c r="DR208" s="248"/>
      <c r="DS208" s="74"/>
      <c r="DT208" s="248"/>
      <c r="DU208" s="74"/>
      <c r="DV208" s="248"/>
      <c r="DW208" s="74"/>
      <c r="DX208" s="248"/>
      <c r="DY208" s="74"/>
      <c r="DZ208" s="248"/>
      <c r="EA208" s="74"/>
      <c r="EB208" s="248"/>
      <c r="EC208" s="74"/>
      <c r="ED208" s="248"/>
      <c r="EE208" s="74"/>
      <c r="EF208" s="248"/>
      <c r="EG208" s="74"/>
      <c r="EH208" s="248"/>
      <c r="EI208" s="74"/>
      <c r="EJ208" s="248"/>
      <c r="EK208" s="74"/>
      <c r="EL208" s="248"/>
      <c r="EM208" s="74"/>
      <c r="EN208" s="248"/>
      <c r="EO208" s="74"/>
      <c r="EP208" s="248"/>
      <c r="EQ208" s="74"/>
      <c r="ER208" s="248"/>
      <c r="ES208" s="74"/>
      <c r="ET208" s="248"/>
      <c r="EU208" s="74"/>
      <c r="EV208" s="671"/>
      <c r="EW208" s="79"/>
      <c r="EX208" s="82"/>
      <c r="EY208" s="82"/>
      <c r="EZ208" s="446"/>
      <c r="FA208" s="446"/>
      <c r="FB208" s="446"/>
      <c r="FC208" s="446"/>
      <c r="FD208" s="446"/>
      <c r="FE208" s="446"/>
      <c r="FF208" s="446"/>
      <c r="FG208" s="446"/>
      <c r="FH208" s="446"/>
      <c r="FI208" s="446"/>
      <c r="FJ208" s="446"/>
      <c r="FK208" s="666"/>
    </row>
    <row r="209" spans="1:175" s="3" customFormat="1" ht="18" hidden="1" customHeight="1" x14ac:dyDescent="0.25">
      <c r="A209" s="7" t="s">
        <v>5</v>
      </c>
      <c r="B209" s="720"/>
      <c r="C209" s="712"/>
      <c r="D209" s="676"/>
      <c r="E209" s="76"/>
      <c r="F209" s="83"/>
      <c r="G209" s="83"/>
      <c r="H209" s="676"/>
      <c r="I209" s="76"/>
      <c r="J209" s="83"/>
      <c r="K209" s="83"/>
      <c r="L209" s="676"/>
      <c r="M209" s="76"/>
      <c r="N209" s="83"/>
      <c r="O209" s="83"/>
      <c r="P209" s="676"/>
      <c r="Q209" s="76"/>
      <c r="R209" s="83"/>
      <c r="S209" s="83"/>
      <c r="T209" s="423" t="s">
        <v>153</v>
      </c>
      <c r="U209" s="13">
        <f>SUM(U206:U208)</f>
        <v>0</v>
      </c>
      <c r="V209" s="694" t="s">
        <v>153</v>
      </c>
      <c r="W209" s="156">
        <f>SUM(W206:W208)</f>
        <v>0</v>
      </c>
      <c r="X209" s="250"/>
      <c r="Y209" s="20">
        <f>Y206*Y207</f>
        <v>0</v>
      </c>
      <c r="Z209" s="678"/>
      <c r="AA209" s="156">
        <f>AA206*AA207</f>
        <v>0</v>
      </c>
      <c r="AB209" s="246"/>
      <c r="AC209" s="77"/>
      <c r="AD209" s="250"/>
      <c r="AE209" s="83"/>
      <c r="AF209" s="250"/>
      <c r="AG209" s="77"/>
      <c r="AH209" s="250"/>
      <c r="AI209" s="83"/>
      <c r="AJ209" s="250"/>
      <c r="AK209" s="77"/>
      <c r="AL209" s="250"/>
      <c r="AM209" s="83"/>
      <c r="AN209" s="250"/>
      <c r="AO209" s="77"/>
      <c r="AP209" s="250"/>
      <c r="AQ209" s="83"/>
      <c r="AR209" s="250"/>
      <c r="AS209" s="77"/>
      <c r="AT209" s="250"/>
      <c r="AU209" s="83"/>
      <c r="AV209" s="250"/>
      <c r="AW209" s="77"/>
      <c r="AX209" s="250"/>
      <c r="AY209" s="83"/>
      <c r="AZ209" s="250"/>
      <c r="BA209" s="77"/>
      <c r="BB209" s="250"/>
      <c r="BC209" s="83"/>
      <c r="BD209" s="250"/>
      <c r="BE209" s="77"/>
      <c r="BF209" s="250"/>
      <c r="BG209" s="83"/>
      <c r="BH209" s="250"/>
      <c r="BI209" s="77"/>
      <c r="BJ209" s="250"/>
      <c r="BK209" s="83"/>
      <c r="BL209" s="250"/>
      <c r="BM209" s="77"/>
      <c r="BN209" s="250"/>
      <c r="BO209" s="83"/>
      <c r="BP209" s="250"/>
      <c r="BQ209" s="77"/>
      <c r="BR209" s="250"/>
      <c r="BS209" s="83"/>
      <c r="BT209" s="250"/>
      <c r="BU209" s="77"/>
      <c r="BV209" s="250"/>
      <c r="BW209" s="83"/>
      <c r="BX209" s="250"/>
      <c r="BY209" s="77"/>
      <c r="BZ209" s="250"/>
      <c r="CA209" s="83"/>
      <c r="CB209" s="250"/>
      <c r="CC209" s="83"/>
      <c r="CD209" s="250"/>
      <c r="CE209" s="83"/>
      <c r="CF209" s="250"/>
      <c r="CG209" s="83"/>
      <c r="CH209" s="250"/>
      <c r="CI209" s="83"/>
      <c r="CJ209" s="250"/>
      <c r="CK209" s="77"/>
      <c r="CL209" s="250"/>
      <c r="CM209" s="83"/>
      <c r="CN209" s="250"/>
      <c r="CO209" s="77"/>
      <c r="CP209" s="250"/>
      <c r="CQ209" s="83"/>
      <c r="CR209" s="250"/>
      <c r="CS209" s="254"/>
      <c r="CT209" s="250"/>
      <c r="CU209" s="254"/>
      <c r="CV209" s="676"/>
      <c r="CW209" s="76"/>
      <c r="CX209" s="83"/>
      <c r="CY209" s="83"/>
      <c r="CZ209" s="676"/>
      <c r="DA209" s="76"/>
      <c r="DB209" s="83"/>
      <c r="DC209" s="83"/>
      <c r="DD209" s="83"/>
      <c r="DE209" s="77"/>
      <c r="DF209" s="83"/>
      <c r="DG209" s="83"/>
      <c r="DH209" s="250"/>
      <c r="DI209" s="77"/>
      <c r="DJ209" s="250"/>
      <c r="DK209" s="77"/>
      <c r="DL209" s="250"/>
      <c r="DM209" s="77"/>
      <c r="DN209" s="250"/>
      <c r="DO209" s="83"/>
      <c r="DP209" s="250"/>
      <c r="DQ209" s="77"/>
      <c r="DR209" s="250"/>
      <c r="DS209" s="77"/>
      <c r="DT209" s="250"/>
      <c r="DU209" s="77"/>
      <c r="DV209" s="250"/>
      <c r="DW209" s="77"/>
      <c r="DX209" s="250"/>
      <c r="DY209" s="77"/>
      <c r="DZ209" s="250"/>
      <c r="EA209" s="77"/>
      <c r="EB209" s="250"/>
      <c r="EC209" s="77"/>
      <c r="ED209" s="250"/>
      <c r="EE209" s="77"/>
      <c r="EF209" s="250"/>
      <c r="EG209" s="77"/>
      <c r="EH209" s="250"/>
      <c r="EI209" s="77"/>
      <c r="EJ209" s="250"/>
      <c r="EK209" s="77"/>
      <c r="EL209" s="250"/>
      <c r="EM209" s="77"/>
      <c r="EN209" s="250"/>
      <c r="EO209" s="77"/>
      <c r="EP209" s="250"/>
      <c r="EQ209" s="77"/>
      <c r="ER209" s="250"/>
      <c r="ES209" s="77"/>
      <c r="ET209" s="250"/>
      <c r="EU209" s="77"/>
      <c r="EV209" s="676"/>
      <c r="EW209" s="76"/>
      <c r="EX209" s="83"/>
      <c r="EY209" s="83"/>
      <c r="EZ209" s="446"/>
      <c r="FA209" s="446"/>
      <c r="FB209" s="446"/>
      <c r="FC209" s="446"/>
      <c r="FD209" s="446"/>
      <c r="FE209" s="446"/>
      <c r="FF209" s="446"/>
      <c r="FG209" s="446"/>
      <c r="FH209" s="446"/>
      <c r="FI209" s="446"/>
      <c r="FJ209" s="446"/>
      <c r="FK209" s="666"/>
    </row>
    <row r="210" spans="1:175" s="3" customFormat="1" ht="18" hidden="1" customHeight="1" x14ac:dyDescent="0.25">
      <c r="A210" s="407"/>
      <c r="B210" s="632"/>
      <c r="C210" s="633"/>
      <c r="D210" s="132"/>
      <c r="E210" s="37"/>
      <c r="F210" s="40"/>
      <c r="G210" s="40"/>
      <c r="H210" s="132"/>
      <c r="I210" s="37"/>
      <c r="J210" s="40"/>
      <c r="K210" s="18"/>
      <c r="L210" s="132"/>
      <c r="M210" s="37"/>
      <c r="N210" s="40"/>
      <c r="O210" s="40"/>
      <c r="P210" s="132"/>
      <c r="Q210" s="37"/>
      <c r="R210" s="40"/>
      <c r="S210" s="40"/>
      <c r="T210" s="408"/>
      <c r="U210" s="36"/>
      <c r="V210" s="408"/>
      <c r="W210" s="40"/>
      <c r="X210" s="408"/>
      <c r="Y210" s="40"/>
      <c r="Z210" s="408"/>
      <c r="AA210" s="36"/>
      <c r="AB210" s="408"/>
      <c r="AC210" s="36"/>
      <c r="AD210" s="408"/>
      <c r="AE210" s="40"/>
      <c r="AF210" s="408"/>
      <c r="AG210" s="36"/>
      <c r="AH210" s="408"/>
      <c r="AI210" s="40"/>
      <c r="AJ210" s="408"/>
      <c r="AK210" s="36"/>
      <c r="AL210" s="408"/>
      <c r="AM210" s="40"/>
      <c r="AN210" s="408"/>
      <c r="AO210" s="36"/>
      <c r="AP210" s="408"/>
      <c r="AQ210" s="40"/>
      <c r="AR210" s="408"/>
      <c r="AS210" s="36"/>
      <c r="AT210" s="408"/>
      <c r="AU210" s="40"/>
      <c r="AV210" s="408"/>
      <c r="AW210" s="36"/>
      <c r="AX210" s="408"/>
      <c r="AY210" s="40"/>
      <c r="AZ210" s="408"/>
      <c r="BA210" s="36"/>
      <c r="BB210" s="408"/>
      <c r="BC210" s="40"/>
      <c r="BD210" s="408"/>
      <c r="BE210" s="36"/>
      <c r="BF210" s="408"/>
      <c r="BG210" s="40"/>
      <c r="BH210" s="408"/>
      <c r="BI210" s="36"/>
      <c r="BJ210" s="408"/>
      <c r="BK210" s="40"/>
      <c r="BL210" s="408"/>
      <c r="BM210" s="36"/>
      <c r="BN210" s="408"/>
      <c r="BO210" s="40"/>
      <c r="BP210" s="408"/>
      <c r="BQ210" s="36"/>
      <c r="BR210" s="408"/>
      <c r="BS210" s="40"/>
      <c r="BT210" s="408"/>
      <c r="BU210" s="36"/>
      <c r="BV210" s="408"/>
      <c r="BW210" s="40"/>
      <c r="BX210" s="408"/>
      <c r="BY210" s="36"/>
      <c r="BZ210" s="408"/>
      <c r="CA210" s="40"/>
      <c r="CB210" s="408"/>
      <c r="CC210" s="26"/>
      <c r="CD210" s="122"/>
      <c r="CE210" s="18"/>
      <c r="CF210" s="408"/>
      <c r="CG210" s="26"/>
      <c r="CH210" s="122"/>
      <c r="CI210" s="18"/>
      <c r="CJ210" s="408"/>
      <c r="CK210" s="36"/>
      <c r="CL210" s="408"/>
      <c r="CM210" s="40"/>
      <c r="CN210" s="408"/>
      <c r="CO210" s="36"/>
      <c r="CP210" s="408"/>
      <c r="CQ210" s="40"/>
      <c r="CR210" s="408"/>
      <c r="CS210" s="37"/>
      <c r="CT210" s="408"/>
      <c r="CU210" s="36"/>
      <c r="CV210" s="132"/>
      <c r="CW210" s="37"/>
      <c r="CX210" s="40"/>
      <c r="CY210" s="40"/>
      <c r="CZ210" s="132"/>
      <c r="DA210" s="37"/>
      <c r="DB210" s="40"/>
      <c r="DC210" s="40"/>
      <c r="DD210" s="40"/>
      <c r="DE210" s="409"/>
      <c r="DF210" s="40"/>
      <c r="DG210" s="40"/>
      <c r="DH210" s="408"/>
      <c r="DI210" s="36"/>
      <c r="DJ210" s="408"/>
      <c r="DK210" s="36"/>
      <c r="DL210" s="408"/>
      <c r="DM210" s="36"/>
      <c r="DN210" s="408"/>
      <c r="DO210" s="40"/>
      <c r="DP210" s="408"/>
      <c r="DQ210" s="36"/>
      <c r="DR210" s="408"/>
      <c r="DS210" s="10"/>
      <c r="DT210" s="408"/>
      <c r="DU210" s="36"/>
      <c r="DV210" s="408"/>
      <c r="DW210" s="10"/>
      <c r="DX210" s="408"/>
      <c r="DY210" s="36"/>
      <c r="DZ210" s="408"/>
      <c r="EA210" s="10"/>
      <c r="EB210" s="408"/>
      <c r="EC210" s="36"/>
      <c r="ED210" s="408"/>
      <c r="EE210" s="10"/>
      <c r="EF210" s="408"/>
      <c r="EG210" s="36"/>
      <c r="EH210" s="408"/>
      <c r="EI210" s="10"/>
      <c r="EJ210" s="408"/>
      <c r="EK210" s="36"/>
      <c r="EL210" s="408"/>
      <c r="EM210" s="10"/>
      <c r="EN210" s="408"/>
      <c r="EO210" s="36"/>
      <c r="EP210" s="408"/>
      <c r="EQ210" s="10"/>
      <c r="ER210" s="408"/>
      <c r="ES210" s="36"/>
      <c r="ET210" s="408"/>
      <c r="EU210" s="36"/>
      <c r="EV210" s="132"/>
      <c r="EW210" s="37"/>
      <c r="EX210" s="40"/>
      <c r="EY210" s="40"/>
      <c r="EZ210" s="318"/>
      <c r="FA210" s="602"/>
      <c r="FB210" s="602"/>
      <c r="FC210" s="602"/>
      <c r="FD210" s="602"/>
      <c r="FE210" s="602"/>
      <c r="FF210" s="602"/>
      <c r="FG210" s="602"/>
      <c r="FH210" s="602"/>
      <c r="FI210" s="602"/>
      <c r="FJ210" s="602"/>
      <c r="FK210" s="602"/>
    </row>
    <row r="211" spans="1:175" s="3" customFormat="1" ht="18" hidden="1" customHeight="1" x14ac:dyDescent="0.25">
      <c r="A211" s="417" t="s">
        <v>159</v>
      </c>
      <c r="B211" s="65"/>
      <c r="C211" s="657"/>
      <c r="D211" s="657"/>
      <c r="E211" s="657"/>
      <c r="F211" s="657"/>
      <c r="G211" s="657"/>
      <c r="H211" s="657"/>
      <c r="I211" s="657"/>
      <c r="J211" s="657"/>
      <c r="K211" s="657"/>
      <c r="L211" s="657"/>
      <c r="M211" s="657"/>
      <c r="N211" s="657"/>
      <c r="O211" s="657"/>
      <c r="P211" s="657"/>
      <c r="Q211" s="657"/>
      <c r="R211" s="657"/>
      <c r="S211" s="657"/>
      <c r="T211" s="657"/>
      <c r="U211" s="419"/>
      <c r="V211" s="657"/>
      <c r="W211" s="657"/>
      <c r="X211" s="657"/>
      <c r="Y211" s="657"/>
      <c r="Z211" s="657"/>
      <c r="AA211" s="657"/>
      <c r="AB211" s="657"/>
      <c r="AC211" s="419"/>
      <c r="AD211" s="423"/>
      <c r="AE211" s="419"/>
      <c r="AF211" s="657"/>
      <c r="AG211" s="657"/>
      <c r="AH211" s="657"/>
      <c r="AI211" s="657"/>
      <c r="AJ211" s="657"/>
      <c r="AK211" s="722"/>
      <c r="AL211" s="722"/>
      <c r="AM211" s="722"/>
      <c r="AN211" s="722"/>
      <c r="AO211" s="722"/>
      <c r="AP211" s="722"/>
      <c r="AQ211" s="722"/>
      <c r="AR211" s="722"/>
      <c r="AS211" s="722"/>
      <c r="AT211" s="722"/>
      <c r="AU211" s="722"/>
      <c r="AV211" s="722"/>
      <c r="AW211" s="722"/>
      <c r="AX211" s="722"/>
      <c r="AY211" s="722"/>
      <c r="AZ211" s="722"/>
      <c r="BA211" s="18"/>
      <c r="BB211" s="122"/>
      <c r="BC211" s="18"/>
      <c r="BD211" s="722"/>
      <c r="BE211" s="722"/>
      <c r="BF211" s="722"/>
      <c r="BG211" s="722"/>
      <c r="BH211" s="722"/>
      <c r="BI211" s="722"/>
      <c r="BJ211" s="722"/>
      <c r="BK211" s="722"/>
      <c r="BL211" s="722"/>
      <c r="BM211" s="722"/>
      <c r="BN211" s="722"/>
      <c r="BO211" s="722"/>
      <c r="BP211" s="722"/>
      <c r="BQ211" s="722"/>
      <c r="BR211" s="722"/>
      <c r="BS211" s="722"/>
      <c r="BT211" s="722"/>
      <c r="BU211" s="722"/>
      <c r="BV211" s="722"/>
      <c r="BW211" s="722"/>
      <c r="BX211" s="722"/>
      <c r="BY211" s="722"/>
      <c r="BZ211" s="722"/>
      <c r="CA211" s="722"/>
      <c r="CB211" s="722"/>
      <c r="CC211" s="722"/>
      <c r="CD211" s="722"/>
      <c r="CE211" s="722"/>
      <c r="CF211" s="722"/>
      <c r="CG211" s="722"/>
      <c r="CH211" s="722"/>
      <c r="CI211" s="722"/>
      <c r="CJ211" s="722"/>
      <c r="CK211" s="722"/>
      <c r="CL211" s="722"/>
      <c r="CM211" s="722"/>
      <c r="CN211" s="722"/>
      <c r="CO211" s="722"/>
      <c r="CP211" s="722"/>
      <c r="CQ211" s="722"/>
      <c r="CR211" s="722"/>
      <c r="CS211" s="722"/>
      <c r="CT211" s="722"/>
      <c r="CU211" s="722"/>
      <c r="CV211" s="722"/>
      <c r="CW211" s="722"/>
      <c r="CX211" s="722"/>
      <c r="CY211" s="722"/>
      <c r="CZ211" s="722"/>
      <c r="DA211" s="722"/>
      <c r="DB211" s="722"/>
      <c r="DC211" s="722"/>
      <c r="DD211" s="722"/>
      <c r="DE211" s="722"/>
      <c r="DF211" s="722"/>
      <c r="DG211" s="722"/>
      <c r="DH211" s="722"/>
      <c r="DI211" s="722"/>
      <c r="DJ211" s="722"/>
      <c r="DK211" s="722"/>
      <c r="DL211" s="722"/>
      <c r="DM211" s="722"/>
      <c r="DN211" s="722"/>
      <c r="DO211" s="722"/>
      <c r="DP211" s="722"/>
      <c r="DQ211" s="722"/>
      <c r="DR211" s="722"/>
      <c r="DS211" s="722"/>
      <c r="DT211" s="722"/>
      <c r="DU211" s="722"/>
      <c r="DV211" s="722"/>
      <c r="DW211" s="722"/>
      <c r="DX211" s="722"/>
      <c r="DY211" s="722"/>
      <c r="DZ211" s="722"/>
      <c r="EA211" s="722"/>
      <c r="EB211" s="722"/>
      <c r="EC211" s="722"/>
      <c r="ED211" s="722"/>
      <c r="EE211" s="722"/>
      <c r="EF211" s="722"/>
      <c r="EG211" s="722"/>
      <c r="EH211" s="722"/>
      <c r="EI211" s="722"/>
      <c r="EJ211" s="722"/>
      <c r="EK211" s="722"/>
      <c r="EL211" s="722"/>
      <c r="EM211" s="722"/>
      <c r="EN211" s="722"/>
      <c r="EO211" s="722"/>
      <c r="EP211" s="722"/>
      <c r="EQ211" s="722"/>
      <c r="ER211" s="722"/>
      <c r="ES211" s="722"/>
      <c r="ET211" s="722"/>
      <c r="EU211" s="722"/>
      <c r="EV211" s="722"/>
      <c r="EW211" s="722"/>
      <c r="EX211" s="722"/>
      <c r="EY211" s="722"/>
      <c r="EZ211" s="722"/>
      <c r="FA211" s="722"/>
      <c r="FB211" s="722"/>
      <c r="FC211" s="722"/>
      <c r="FD211" s="18"/>
      <c r="FE211" s="18"/>
      <c r="FF211" s="18"/>
      <c r="FG211" s="18"/>
      <c r="FH211" s="18"/>
      <c r="FI211" s="18"/>
    </row>
    <row r="212" spans="1:175" s="3" customFormat="1" ht="18" hidden="1" customHeight="1" x14ac:dyDescent="0.25">
      <c r="A212" s="143" t="s">
        <v>27</v>
      </c>
      <c r="B212" s="81"/>
      <c r="C212" s="112"/>
      <c r="D212" s="446"/>
      <c r="E212" s="446"/>
      <c r="F212" s="446"/>
      <c r="G212" s="446"/>
      <c r="H212" s="446"/>
      <c r="I212" s="87"/>
      <c r="J212" s="696"/>
      <c r="K212" s="87"/>
      <c r="L212" s="446"/>
      <c r="M212" s="446"/>
      <c r="N212" s="446"/>
      <c r="O212" s="446"/>
      <c r="P212" s="446"/>
      <c r="Q212" s="79"/>
      <c r="R212" s="82"/>
      <c r="S212" s="82"/>
      <c r="T212" s="446"/>
      <c r="U212" s="396"/>
      <c r="V212" s="446"/>
      <c r="W212" s="446"/>
      <c r="X212" s="446"/>
      <c r="Y212" s="436"/>
      <c r="Z212" s="446"/>
      <c r="AA212" s="154"/>
      <c r="AB212" s="446"/>
      <c r="AC212" s="396"/>
      <c r="AD212" s="248"/>
      <c r="AE212" s="342"/>
      <c r="AF212" s="446"/>
      <c r="AG212" s="446"/>
      <c r="AH212" s="446"/>
      <c r="AI212" s="446"/>
      <c r="AJ212" s="446"/>
      <c r="AK212" s="396"/>
      <c r="AL212" s="396"/>
      <c r="AM212" s="396"/>
      <c r="AN212" s="396"/>
      <c r="AO212" s="396"/>
      <c r="AP212" s="396"/>
      <c r="AQ212" s="396"/>
      <c r="AR212" s="396"/>
      <c r="AS212" s="87"/>
      <c r="AT212" s="696"/>
      <c r="AU212" s="87"/>
      <c r="AV212" s="396"/>
      <c r="AW212" s="396"/>
      <c r="AX212" s="396"/>
      <c r="AY212" s="396"/>
      <c r="AZ212" s="396"/>
      <c r="BA212" s="396"/>
      <c r="BB212" s="396"/>
      <c r="BC212" s="396"/>
      <c r="BD212" s="396"/>
      <c r="BE212" s="396"/>
      <c r="BF212" s="396"/>
      <c r="BG212" s="396"/>
      <c r="BH212" s="396"/>
      <c r="BI212" s="396"/>
      <c r="BJ212" s="396"/>
      <c r="BK212" s="396"/>
      <c r="BL212" s="396"/>
      <c r="BM212" s="396"/>
      <c r="BN212" s="396"/>
      <c r="BO212" s="396"/>
      <c r="BP212" s="396"/>
      <c r="BQ212" s="396"/>
      <c r="BR212" s="396"/>
      <c r="BS212" s="396"/>
      <c r="BT212" s="396"/>
      <c r="BU212" s="396"/>
      <c r="BV212" s="396"/>
      <c r="BW212" s="396"/>
      <c r="BX212" s="396"/>
      <c r="BY212" s="396"/>
      <c r="BZ212" s="396"/>
      <c r="CA212" s="396"/>
      <c r="CB212" s="396"/>
      <c r="CC212" s="396"/>
      <c r="CD212" s="396"/>
      <c r="CE212" s="396"/>
      <c r="CF212" s="396"/>
      <c r="CG212" s="396"/>
      <c r="CH212" s="396"/>
      <c r="CI212" s="396"/>
      <c r="CJ212" s="396"/>
      <c r="CK212" s="396"/>
      <c r="CL212" s="396"/>
      <c r="CM212" s="396"/>
      <c r="CN212" s="396"/>
      <c r="CO212" s="396"/>
      <c r="CP212" s="396"/>
      <c r="CQ212" s="396"/>
      <c r="CR212" s="396"/>
      <c r="CS212" s="234">
        <f>E212+I212+M212+U212+Y212+AC212+Q212+AG212+AK212+AO212+AS212+AW212+BA212+BE212+BI212+BM212+BQ212+BU212+BY212+CC212+CG212+CK212+CO212</f>
        <v>0</v>
      </c>
      <c r="CT212" s="723"/>
      <c r="CU212" s="188">
        <f>G212+K212+O212+W212+AA212+AE212+S212+AI212+AM212+AQ212+AU212+AY212+BC212+BG212+BK212+BO212+BS212+BW212+CA212+CE212+CI212+CM212+CQ212</f>
        <v>0</v>
      </c>
      <c r="CV212" s="396"/>
      <c r="CW212" s="396"/>
      <c r="CX212" s="396"/>
      <c r="CY212" s="396"/>
      <c r="CZ212" s="396"/>
      <c r="DA212" s="396"/>
      <c r="DB212" s="396"/>
      <c r="DC212" s="396"/>
      <c r="DD212" s="396"/>
      <c r="DE212" s="396"/>
      <c r="DF212" s="396"/>
      <c r="DG212" s="396"/>
      <c r="DH212" s="396"/>
      <c r="DI212" s="396"/>
      <c r="DJ212" s="396"/>
      <c r="DK212" s="396"/>
      <c r="DL212" s="396"/>
      <c r="DM212" s="396"/>
      <c r="DN212" s="396"/>
      <c r="DO212" s="396"/>
      <c r="DP212" s="396"/>
      <c r="DQ212" s="396"/>
      <c r="DR212" s="396"/>
      <c r="DS212" s="396"/>
      <c r="DT212" s="396"/>
      <c r="DU212" s="396"/>
      <c r="DV212" s="396"/>
      <c r="DW212" s="396"/>
      <c r="DX212" s="396"/>
      <c r="DY212" s="396"/>
      <c r="DZ212" s="396"/>
      <c r="EA212" s="396"/>
      <c r="EB212" s="396"/>
      <c r="EC212" s="396"/>
      <c r="ED212" s="396"/>
      <c r="EE212" s="396"/>
      <c r="EF212" s="396"/>
      <c r="EG212" s="396"/>
      <c r="EH212" s="396"/>
      <c r="EI212" s="396"/>
      <c r="EJ212" s="396"/>
      <c r="EK212" s="396"/>
      <c r="EL212" s="396"/>
      <c r="EM212" s="396"/>
      <c r="EN212" s="396"/>
      <c r="EO212" s="396"/>
      <c r="EP212" s="396"/>
      <c r="EQ212" s="396"/>
      <c r="ER212" s="396"/>
      <c r="ES212" s="234">
        <f>CW212+DA212+DE212+DI212+DM212+DQ212+DU212+DY212+EC212+EG212+EK212+EO212</f>
        <v>0</v>
      </c>
      <c r="ET212" s="255"/>
      <c r="EU212" s="188">
        <f>CY212+DC212+DG212+DK212+DO212+DS212+DW212+EA212+EE212+EI212+EM212+EQ212</f>
        <v>0</v>
      </c>
      <c r="EV212" s="396"/>
      <c r="EW212" s="396"/>
      <c r="EX212" s="396"/>
      <c r="EY212" s="396"/>
      <c r="EZ212" s="396"/>
      <c r="FA212" s="396"/>
      <c r="FB212" s="396"/>
      <c r="FC212" s="396"/>
      <c r="FD212" s="105"/>
      <c r="FE212" s="105"/>
      <c r="FF212" s="105"/>
      <c r="FG212" s="105"/>
      <c r="FH212" s="105"/>
      <c r="FI212" s="105"/>
      <c r="FJ212" s="105"/>
      <c r="FK212" s="612"/>
    </row>
    <row r="213" spans="1:175" s="3" customFormat="1" ht="18" hidden="1" customHeight="1" x14ac:dyDescent="0.25">
      <c r="A213" s="7" t="s">
        <v>154</v>
      </c>
      <c r="B213" s="81"/>
      <c r="C213" s="112"/>
      <c r="D213" s="446"/>
      <c r="E213" s="446"/>
      <c r="F213" s="446"/>
      <c r="G213" s="446"/>
      <c r="H213" s="446"/>
      <c r="I213" s="79"/>
      <c r="J213" s="82"/>
      <c r="K213" s="79"/>
      <c r="L213" s="446"/>
      <c r="M213" s="446"/>
      <c r="N213" s="446"/>
      <c r="O213" s="446"/>
      <c r="P213" s="446"/>
      <c r="Q213" s="79"/>
      <c r="R213" s="82"/>
      <c r="S213" s="82"/>
      <c r="T213" s="446"/>
      <c r="U213" s="82"/>
      <c r="V213" s="446"/>
      <c r="W213" s="446"/>
      <c r="X213" s="446"/>
      <c r="Y213" s="5">
        <f>Y160</f>
        <v>0</v>
      </c>
      <c r="Z213" s="446"/>
      <c r="AA213" s="153">
        <f>AA160</f>
        <v>0</v>
      </c>
      <c r="AB213" s="446"/>
      <c r="AC213" s="82"/>
      <c r="AD213" s="82"/>
      <c r="AE213" s="82"/>
      <c r="AF213" s="446"/>
      <c r="AG213" s="446"/>
      <c r="AH213" s="446"/>
      <c r="AI213" s="446"/>
      <c r="AJ213" s="446"/>
      <c r="AK213" s="446"/>
      <c r="AL213" s="446"/>
      <c r="AM213" s="446"/>
      <c r="AN213" s="446"/>
      <c r="AO213" s="446"/>
      <c r="AP213" s="446"/>
      <c r="AQ213" s="446"/>
      <c r="AR213" s="446"/>
      <c r="AS213" s="79"/>
      <c r="AT213" s="82"/>
      <c r="AU213" s="79"/>
      <c r="AV213" s="446"/>
      <c r="AW213" s="446"/>
      <c r="AX213" s="446"/>
      <c r="AY213" s="446"/>
      <c r="AZ213" s="446"/>
      <c r="BA213" s="446"/>
      <c r="BB213" s="446"/>
      <c r="BC213" s="446"/>
      <c r="BD213" s="446"/>
      <c r="BE213" s="446"/>
      <c r="BF213" s="446"/>
      <c r="BG213" s="446"/>
      <c r="BH213" s="446"/>
      <c r="BI213" s="446"/>
      <c r="BJ213" s="446"/>
      <c r="BK213" s="446"/>
      <c r="BL213" s="446"/>
      <c r="BM213" s="446"/>
      <c r="BN213" s="446"/>
      <c r="BO213" s="446"/>
      <c r="BP213" s="446"/>
      <c r="BQ213" s="446"/>
      <c r="BR213" s="446"/>
      <c r="BS213" s="446"/>
      <c r="BT213" s="446"/>
      <c r="BU213" s="446"/>
      <c r="BV213" s="446"/>
      <c r="BW213" s="446"/>
      <c r="BX213" s="446"/>
      <c r="BY213" s="446"/>
      <c r="BZ213" s="446"/>
      <c r="CA213" s="446"/>
      <c r="CB213" s="446"/>
      <c r="CC213" s="446"/>
      <c r="CD213" s="446"/>
      <c r="CE213" s="446"/>
      <c r="CF213" s="446"/>
      <c r="CG213" s="446"/>
      <c r="CH213" s="446"/>
      <c r="CI213" s="446"/>
      <c r="CJ213" s="446"/>
      <c r="CK213" s="446"/>
      <c r="CL213" s="446"/>
      <c r="CM213" s="446"/>
      <c r="CN213" s="446"/>
      <c r="CO213" s="446"/>
      <c r="CP213" s="446"/>
      <c r="CQ213" s="446"/>
      <c r="CR213" s="446"/>
      <c r="CS213" s="396"/>
      <c r="CT213" s="446"/>
      <c r="CU213" s="396"/>
      <c r="CV213" s="446"/>
      <c r="CW213" s="446"/>
      <c r="CX213" s="446"/>
      <c r="CY213" s="446"/>
      <c r="CZ213" s="446"/>
      <c r="DA213" s="446"/>
      <c r="DB213" s="446"/>
      <c r="DC213" s="446"/>
      <c r="DD213" s="446"/>
      <c r="DE213" s="446"/>
      <c r="DF213" s="446"/>
      <c r="DG213" s="446"/>
      <c r="DH213" s="446"/>
      <c r="DI213" s="446"/>
      <c r="DJ213" s="446"/>
      <c r="DK213" s="446"/>
      <c r="DL213" s="446"/>
      <c r="DM213" s="446"/>
      <c r="DN213" s="446"/>
      <c r="DO213" s="446"/>
      <c r="DP213" s="446"/>
      <c r="DQ213" s="446"/>
      <c r="DR213" s="446"/>
      <c r="DS213" s="446"/>
      <c r="DT213" s="446"/>
      <c r="DU213" s="446"/>
      <c r="DV213" s="446"/>
      <c r="DW213" s="446"/>
      <c r="DX213" s="446"/>
      <c r="DY213" s="446"/>
      <c r="DZ213" s="446"/>
      <c r="EA213" s="446"/>
      <c r="EB213" s="446"/>
      <c r="EC213" s="446"/>
      <c r="ED213" s="446"/>
      <c r="EE213" s="446"/>
      <c r="EF213" s="446"/>
      <c r="EG213" s="446"/>
      <c r="EH213" s="446"/>
      <c r="EI213" s="446"/>
      <c r="EJ213" s="446"/>
      <c r="EK213" s="446"/>
      <c r="EL213" s="446"/>
      <c r="EM213" s="446"/>
      <c r="EN213" s="446"/>
      <c r="EO213" s="446"/>
      <c r="EP213" s="446"/>
      <c r="EQ213" s="446"/>
      <c r="ER213" s="446"/>
      <c r="ES213" s="446"/>
      <c r="ET213" s="446"/>
      <c r="EU213" s="446"/>
      <c r="EV213" s="446"/>
      <c r="EW213" s="446"/>
      <c r="EX213" s="446"/>
      <c r="EY213" s="446"/>
      <c r="EZ213" s="446"/>
      <c r="FA213" s="446"/>
      <c r="FB213" s="446"/>
      <c r="FC213" s="446"/>
      <c r="FD213" s="82"/>
      <c r="FE213" s="82"/>
      <c r="FF213" s="82"/>
      <c r="FG213" s="82"/>
      <c r="FH213" s="82"/>
      <c r="FI213" s="82"/>
      <c r="FJ213" s="82"/>
      <c r="FK213" s="613"/>
    </row>
    <row r="214" spans="1:175" s="3" customFormat="1" ht="18" hidden="1" customHeight="1" x14ac:dyDescent="0.25">
      <c r="A214" s="7" t="s">
        <v>155</v>
      </c>
      <c r="B214" s="81"/>
      <c r="C214" s="112"/>
      <c r="D214" s="446"/>
      <c r="E214" s="446"/>
      <c r="F214" s="446"/>
      <c r="G214" s="446"/>
      <c r="H214" s="446"/>
      <c r="I214" s="79"/>
      <c r="J214" s="82"/>
      <c r="K214" s="79"/>
      <c r="L214" s="446"/>
      <c r="M214" s="446"/>
      <c r="N214" s="446"/>
      <c r="O214" s="446"/>
      <c r="P214" s="446"/>
      <c r="Q214" s="79"/>
      <c r="R214" s="82"/>
      <c r="S214" s="82"/>
      <c r="T214" s="446"/>
      <c r="U214" s="82"/>
      <c r="V214" s="446"/>
      <c r="W214" s="446"/>
      <c r="X214" s="446"/>
      <c r="Y214" s="5">
        <f>Y161</f>
        <v>0</v>
      </c>
      <c r="Z214" s="446"/>
      <c r="AA214" s="153">
        <f>AA161</f>
        <v>0</v>
      </c>
      <c r="AB214" s="446"/>
      <c r="AC214" s="82"/>
      <c r="AD214" s="82"/>
      <c r="AE214" s="82"/>
      <c r="AF214" s="446"/>
      <c r="AG214" s="446"/>
      <c r="AH214" s="446"/>
      <c r="AI214" s="446"/>
      <c r="AJ214" s="446"/>
      <c r="AK214" s="446"/>
      <c r="AL214" s="446"/>
      <c r="AM214" s="446"/>
      <c r="AN214" s="446"/>
      <c r="AO214" s="446"/>
      <c r="AP214" s="446"/>
      <c r="AQ214" s="446"/>
      <c r="AR214" s="446"/>
      <c r="AS214" s="79"/>
      <c r="AT214" s="82"/>
      <c r="AU214" s="79"/>
      <c r="AV214" s="446"/>
      <c r="AW214" s="446"/>
      <c r="AX214" s="446"/>
      <c r="AY214" s="446"/>
      <c r="AZ214" s="446"/>
      <c r="BA214" s="446"/>
      <c r="BB214" s="446"/>
      <c r="BC214" s="446"/>
      <c r="BD214" s="446"/>
      <c r="BE214" s="446"/>
      <c r="BF214" s="446"/>
      <c r="BG214" s="446"/>
      <c r="BH214" s="446"/>
      <c r="BI214" s="446"/>
      <c r="BJ214" s="446"/>
      <c r="BK214" s="446"/>
      <c r="BL214" s="446"/>
      <c r="BM214" s="446"/>
      <c r="BN214" s="446"/>
      <c r="BO214" s="446"/>
      <c r="BP214" s="446"/>
      <c r="BQ214" s="446"/>
      <c r="BR214" s="446"/>
      <c r="BS214" s="446"/>
      <c r="BT214" s="446"/>
      <c r="BU214" s="446"/>
      <c r="BV214" s="446"/>
      <c r="BW214" s="446"/>
      <c r="BX214" s="446"/>
      <c r="BY214" s="446"/>
      <c r="BZ214" s="446"/>
      <c r="CA214" s="446"/>
      <c r="CB214" s="446"/>
      <c r="CC214" s="446"/>
      <c r="CD214" s="446"/>
      <c r="CE214" s="446"/>
      <c r="CF214" s="446"/>
      <c r="CG214" s="446"/>
      <c r="CH214" s="446"/>
      <c r="CI214" s="446"/>
      <c r="CJ214" s="446"/>
      <c r="CK214" s="446"/>
      <c r="CL214" s="446"/>
      <c r="CM214" s="446"/>
      <c r="CN214" s="446"/>
      <c r="CO214" s="446"/>
      <c r="CP214" s="446"/>
      <c r="CQ214" s="446"/>
      <c r="CR214" s="446"/>
      <c r="CS214" s="446"/>
      <c r="CT214" s="446"/>
      <c r="CU214" s="446"/>
      <c r="CV214" s="446"/>
      <c r="CW214" s="446"/>
      <c r="CX214" s="446"/>
      <c r="CY214" s="446"/>
      <c r="CZ214" s="446"/>
      <c r="DA214" s="446"/>
      <c r="DB214" s="446"/>
      <c r="DC214" s="446"/>
      <c r="DD214" s="446"/>
      <c r="DE214" s="446"/>
      <c r="DF214" s="446"/>
      <c r="DG214" s="446"/>
      <c r="DH214" s="446"/>
      <c r="DI214" s="446"/>
      <c r="DJ214" s="446"/>
      <c r="DK214" s="446"/>
      <c r="DL214" s="446"/>
      <c r="DM214" s="446"/>
      <c r="DN214" s="446"/>
      <c r="DO214" s="446"/>
      <c r="DP214" s="446"/>
      <c r="DQ214" s="446"/>
      <c r="DR214" s="446"/>
      <c r="DS214" s="446"/>
      <c r="DT214" s="446"/>
      <c r="DU214" s="446"/>
      <c r="DV214" s="446"/>
      <c r="DW214" s="446"/>
      <c r="DX214" s="446"/>
      <c r="DY214" s="446"/>
      <c r="DZ214" s="446"/>
      <c r="EA214" s="446"/>
      <c r="EB214" s="446"/>
      <c r="EC214" s="446"/>
      <c r="ED214" s="446"/>
      <c r="EE214" s="446"/>
      <c r="EF214" s="446"/>
      <c r="EG214" s="446"/>
      <c r="EH214" s="446"/>
      <c r="EI214" s="446"/>
      <c r="EJ214" s="446"/>
      <c r="EK214" s="446"/>
      <c r="EL214" s="446"/>
      <c r="EM214" s="446"/>
      <c r="EN214" s="446"/>
      <c r="EO214" s="446"/>
      <c r="EP214" s="446"/>
      <c r="EQ214" s="446"/>
      <c r="ER214" s="446"/>
      <c r="ES214" s="446"/>
      <c r="ET214" s="446"/>
      <c r="EU214" s="446"/>
      <c r="EV214" s="446"/>
      <c r="EW214" s="446"/>
      <c r="EX214" s="446"/>
      <c r="EY214" s="446"/>
      <c r="EZ214" s="446"/>
      <c r="FA214" s="446"/>
      <c r="FB214" s="446"/>
      <c r="FC214" s="446"/>
      <c r="FD214" s="82"/>
      <c r="FE214" s="82"/>
      <c r="FF214" s="82"/>
      <c r="FG214" s="82"/>
      <c r="FH214" s="82"/>
      <c r="FI214" s="82"/>
      <c r="FJ214" s="82"/>
      <c r="FK214" s="613"/>
    </row>
    <row r="215" spans="1:175" s="3" customFormat="1" ht="18" hidden="1" customHeight="1" x14ac:dyDescent="0.25">
      <c r="A215" s="399" t="s">
        <v>5</v>
      </c>
      <c r="B215" s="100"/>
      <c r="C215" s="115"/>
      <c r="D215" s="446"/>
      <c r="E215" s="446"/>
      <c r="F215" s="446"/>
      <c r="G215" s="446"/>
      <c r="H215" s="446"/>
      <c r="I215" s="254"/>
      <c r="J215" s="83"/>
      <c r="K215" s="254"/>
      <c r="L215" s="446"/>
      <c r="M215" s="446"/>
      <c r="N215" s="446"/>
      <c r="O215" s="446"/>
      <c r="P215" s="446"/>
      <c r="Q215" s="76"/>
      <c r="R215" s="83"/>
      <c r="S215" s="83"/>
      <c r="T215" s="446"/>
      <c r="U215" s="83"/>
      <c r="V215" s="446"/>
      <c r="W215" s="446"/>
      <c r="X215" s="446"/>
      <c r="Y215" s="20">
        <f>Y212*Y213</f>
        <v>0</v>
      </c>
      <c r="Z215" s="446"/>
      <c r="AA215" s="158">
        <f>AA212*AA213</f>
        <v>0</v>
      </c>
      <c r="AB215" s="446"/>
      <c r="AC215" s="83"/>
      <c r="AD215" s="83"/>
      <c r="AE215" s="83"/>
      <c r="AF215" s="446"/>
      <c r="AG215" s="446"/>
      <c r="AH215" s="446"/>
      <c r="AI215" s="446"/>
      <c r="AJ215" s="446"/>
      <c r="AK215" s="88"/>
      <c r="AL215" s="88"/>
      <c r="AM215" s="88"/>
      <c r="AN215" s="88"/>
      <c r="AO215" s="88"/>
      <c r="AP215" s="88"/>
      <c r="AQ215" s="88"/>
      <c r="AR215" s="88"/>
      <c r="AS215" s="254"/>
      <c r="AT215" s="83"/>
      <c r="AU215" s="254"/>
      <c r="AV215" s="88"/>
      <c r="AW215" s="88"/>
      <c r="AX215" s="88"/>
      <c r="AY215" s="88"/>
      <c r="AZ215" s="88"/>
      <c r="BA215" s="88"/>
      <c r="BB215" s="88"/>
      <c r="BC215" s="88"/>
      <c r="BD215" s="88"/>
      <c r="BE215" s="88"/>
      <c r="BF215" s="88"/>
      <c r="BG215" s="88"/>
      <c r="BH215" s="88"/>
      <c r="BI215" s="88"/>
      <c r="BJ215" s="88"/>
      <c r="BK215" s="88"/>
      <c r="BL215" s="88"/>
      <c r="BM215" s="88"/>
      <c r="BN215" s="88"/>
      <c r="BO215" s="88"/>
      <c r="BP215" s="88"/>
      <c r="BQ215" s="88"/>
      <c r="BR215" s="88"/>
      <c r="BS215" s="88"/>
      <c r="BT215" s="88"/>
      <c r="BU215" s="88"/>
      <c r="BV215" s="88"/>
      <c r="BW215" s="88"/>
      <c r="BX215" s="88"/>
      <c r="BY215" s="88"/>
      <c r="BZ215" s="88"/>
      <c r="CA215" s="88"/>
      <c r="CB215" s="88"/>
      <c r="CC215" s="88"/>
      <c r="CD215" s="88"/>
      <c r="CE215" s="88"/>
      <c r="CF215" s="88"/>
      <c r="CG215" s="88"/>
      <c r="CH215" s="88"/>
      <c r="CI215" s="88"/>
      <c r="CJ215" s="88"/>
      <c r="CK215" s="88"/>
      <c r="CL215" s="88"/>
      <c r="CM215" s="88"/>
      <c r="CN215" s="88"/>
      <c r="CO215" s="88"/>
      <c r="CP215" s="88"/>
      <c r="CQ215" s="88"/>
      <c r="CR215" s="88"/>
      <c r="CS215" s="446"/>
      <c r="CT215" s="446"/>
      <c r="CU215" s="88"/>
      <c r="CV215" s="88"/>
      <c r="CW215" s="88"/>
      <c r="CX215" s="88"/>
      <c r="CY215" s="88"/>
      <c r="CZ215" s="88"/>
      <c r="DA215" s="88"/>
      <c r="DB215" s="88"/>
      <c r="DC215" s="88"/>
      <c r="DD215" s="88"/>
      <c r="DE215" s="88"/>
      <c r="DF215" s="88"/>
      <c r="DG215" s="88"/>
      <c r="DH215" s="446"/>
      <c r="DI215" s="446"/>
      <c r="DJ215" s="446"/>
      <c r="DK215" s="446"/>
      <c r="DL215" s="446"/>
      <c r="DM215" s="446"/>
      <c r="DN215" s="446"/>
      <c r="DO215" s="446"/>
      <c r="DP215" s="446"/>
      <c r="DQ215" s="446"/>
      <c r="DR215" s="446"/>
      <c r="DS215" s="446"/>
      <c r="DT215" s="446"/>
      <c r="DU215" s="446"/>
      <c r="DV215" s="446"/>
      <c r="DW215" s="446"/>
      <c r="DX215" s="446"/>
      <c r="DY215" s="446"/>
      <c r="DZ215" s="446"/>
      <c r="EA215" s="446"/>
      <c r="EB215" s="446"/>
      <c r="EC215" s="446"/>
      <c r="ED215" s="446"/>
      <c r="EE215" s="446"/>
      <c r="EF215" s="446"/>
      <c r="EG215" s="446"/>
      <c r="EH215" s="446"/>
      <c r="EI215" s="446"/>
      <c r="EJ215" s="446"/>
      <c r="EK215" s="446"/>
      <c r="EL215" s="446"/>
      <c r="EM215" s="446"/>
      <c r="EN215" s="446"/>
      <c r="EO215" s="446"/>
      <c r="EP215" s="446"/>
      <c r="EQ215" s="446"/>
      <c r="ER215" s="446"/>
      <c r="ES215" s="446"/>
      <c r="ET215" s="446"/>
      <c r="EU215" s="446"/>
      <c r="EV215" s="88"/>
      <c r="EW215" s="88"/>
      <c r="EX215" s="88"/>
      <c r="EY215" s="88"/>
      <c r="EZ215" s="446"/>
      <c r="FA215" s="446"/>
      <c r="FB215" s="446"/>
      <c r="FC215" s="446"/>
      <c r="FD215" s="82"/>
      <c r="FE215" s="82"/>
      <c r="FF215" s="82"/>
      <c r="FG215" s="82"/>
      <c r="FH215" s="82"/>
      <c r="FI215" s="82"/>
      <c r="FJ215" s="82"/>
      <c r="FK215" s="613"/>
    </row>
    <row r="216" spans="1:175" s="3" customFormat="1" ht="18" hidden="1" customHeight="1" x14ac:dyDescent="0.25">
      <c r="A216" s="391"/>
      <c r="B216" s="400"/>
      <c r="C216" s="401"/>
      <c r="D216" s="401"/>
      <c r="E216" s="401"/>
      <c r="F216" s="401"/>
      <c r="G216" s="401"/>
      <c r="H216" s="401"/>
      <c r="I216" s="401"/>
      <c r="J216" s="401"/>
      <c r="K216" s="401"/>
      <c r="L216" s="401"/>
      <c r="M216" s="401"/>
      <c r="N216" s="401"/>
      <c r="O216" s="401"/>
      <c r="P216" s="401"/>
      <c r="Q216" s="401"/>
      <c r="R216" s="401"/>
      <c r="S216" s="401"/>
      <c r="T216" s="401"/>
      <c r="U216" s="18"/>
      <c r="V216" s="401"/>
      <c r="W216" s="401"/>
      <c r="X216" s="401"/>
      <c r="Y216" s="401"/>
      <c r="Z216" s="401"/>
      <c r="AA216" s="401"/>
      <c r="AB216" s="401"/>
      <c r="AC216" s="18"/>
      <c r="AD216" s="122"/>
      <c r="AE216" s="18"/>
      <c r="AF216" s="401"/>
      <c r="AG216" s="401"/>
      <c r="AH216" s="401"/>
      <c r="AI216" s="401"/>
      <c r="AJ216" s="401"/>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c r="BY216" s="116"/>
      <c r="BZ216" s="116"/>
      <c r="CA216" s="116"/>
      <c r="CB216" s="116"/>
      <c r="CC216" s="116"/>
      <c r="CD216" s="116"/>
      <c r="CE216" s="116"/>
      <c r="CF216" s="116"/>
      <c r="CG216" s="116"/>
      <c r="CH216" s="116"/>
      <c r="CI216" s="116"/>
      <c r="CJ216" s="116"/>
      <c r="CK216" s="116"/>
      <c r="CL216" s="116"/>
      <c r="CM216" s="116"/>
      <c r="CN216" s="116"/>
      <c r="CO216" s="116"/>
      <c r="CP216" s="116"/>
      <c r="CQ216" s="116"/>
      <c r="CR216" s="116"/>
      <c r="CS216" s="435"/>
      <c r="CT216" s="401"/>
      <c r="CU216" s="401"/>
      <c r="CV216" s="116"/>
      <c r="CW216" s="116"/>
      <c r="CX216" s="116"/>
      <c r="CY216" s="116"/>
      <c r="CZ216" s="116"/>
      <c r="DA216" s="116"/>
      <c r="DB216" s="116"/>
      <c r="DC216" s="116"/>
      <c r="DD216" s="116"/>
      <c r="DE216" s="116"/>
      <c r="DF216" s="116"/>
      <c r="DG216" s="116"/>
      <c r="DH216" s="437"/>
      <c r="DI216" s="437"/>
      <c r="DJ216" s="437"/>
      <c r="DK216" s="437"/>
      <c r="DL216" s="437"/>
      <c r="DM216" s="437"/>
      <c r="DN216" s="437"/>
      <c r="DO216" s="437"/>
      <c r="DP216" s="437"/>
      <c r="DQ216" s="437"/>
      <c r="DR216" s="437"/>
      <c r="DS216" s="437"/>
      <c r="DT216" s="437"/>
      <c r="DU216" s="437"/>
      <c r="DV216" s="437"/>
      <c r="DW216" s="437"/>
      <c r="DX216" s="437"/>
      <c r="DY216" s="437"/>
      <c r="DZ216" s="437"/>
      <c r="EA216" s="437"/>
      <c r="EB216" s="437"/>
      <c r="EC216" s="437"/>
      <c r="ED216" s="437"/>
      <c r="EE216" s="437"/>
      <c r="EF216" s="437"/>
      <c r="EG216" s="437"/>
      <c r="EH216" s="437"/>
      <c r="EI216" s="437"/>
      <c r="EJ216" s="437"/>
      <c r="EK216" s="437"/>
      <c r="EL216" s="437"/>
      <c r="EM216" s="437"/>
      <c r="EN216" s="437"/>
      <c r="EO216" s="437"/>
      <c r="EP216" s="437"/>
      <c r="EQ216" s="437"/>
      <c r="ER216" s="437"/>
      <c r="ES216" s="437"/>
      <c r="ET216" s="437"/>
      <c r="EU216" s="437"/>
      <c r="EV216" s="116"/>
      <c r="EW216" s="116"/>
      <c r="EX216" s="116"/>
      <c r="EY216" s="116"/>
      <c r="EZ216" s="437"/>
      <c r="FA216" s="437"/>
      <c r="FB216" s="437"/>
      <c r="FC216" s="437"/>
      <c r="FD216" s="26"/>
      <c r="FE216" s="26"/>
      <c r="FF216" s="26"/>
      <c r="FG216" s="26"/>
      <c r="FH216" s="26"/>
      <c r="FI216" s="26"/>
      <c r="FJ216" s="26"/>
      <c r="FK216" s="724"/>
    </row>
    <row r="217" spans="1:175" s="3" customFormat="1" ht="18" hidden="1" customHeight="1" x14ac:dyDescent="0.25">
      <c r="A217" s="386" t="s">
        <v>135</v>
      </c>
      <c r="B217" s="405"/>
      <c r="C217" s="338"/>
      <c r="D217" s="446"/>
      <c r="E217" s="446"/>
      <c r="F217" s="446"/>
      <c r="G217" s="446"/>
      <c r="H217" s="446"/>
      <c r="I217" s="431"/>
      <c r="J217" s="698"/>
      <c r="K217" s="431"/>
      <c r="L217" s="446"/>
      <c r="M217" s="446"/>
      <c r="N217" s="446"/>
      <c r="O217" s="446"/>
      <c r="P217" s="446"/>
      <c r="Q217" s="446"/>
      <c r="R217" s="446"/>
      <c r="S217" s="446"/>
      <c r="T217" s="446"/>
      <c r="U217" s="93"/>
      <c r="V217" s="446"/>
      <c r="W217" s="446"/>
      <c r="X217" s="446"/>
      <c r="Y217" s="402">
        <f>Y212</f>
        <v>0</v>
      </c>
      <c r="Z217" s="725"/>
      <c r="AA217" s="403">
        <f>AA212</f>
        <v>0</v>
      </c>
      <c r="AB217" s="446"/>
      <c r="AC217" s="93"/>
      <c r="AD217" s="93"/>
      <c r="AE217" s="93"/>
      <c r="AF217" s="446"/>
      <c r="AG217" s="446"/>
      <c r="AH217" s="446"/>
      <c r="AI217" s="446"/>
      <c r="AJ217" s="446"/>
      <c r="AK217" s="93"/>
      <c r="AL217" s="93"/>
      <c r="AM217" s="93"/>
      <c r="AN217" s="93"/>
      <c r="AO217" s="93"/>
      <c r="AP217" s="93"/>
      <c r="AQ217" s="93"/>
      <c r="AR217" s="93"/>
      <c r="AS217" s="431"/>
      <c r="AT217" s="698"/>
      <c r="AU217" s="431"/>
      <c r="AV217" s="93"/>
      <c r="AW217" s="93"/>
      <c r="AX217" s="93"/>
      <c r="AY217" s="93"/>
      <c r="AZ217" s="93"/>
      <c r="BA217" s="414"/>
      <c r="BB217" s="432"/>
      <c r="BC217" s="414"/>
      <c r="BD217" s="93"/>
      <c r="BE217" s="93"/>
      <c r="BF217" s="93"/>
      <c r="BG217" s="93"/>
      <c r="BH217" s="93"/>
      <c r="BI217" s="93"/>
      <c r="BJ217" s="93"/>
      <c r="BK217" s="93"/>
      <c r="BL217" s="93"/>
      <c r="BM217" s="93"/>
      <c r="BN217" s="93"/>
      <c r="BO217" s="93"/>
      <c r="BP217" s="93"/>
      <c r="BQ217" s="93"/>
      <c r="BR217" s="93"/>
      <c r="BS217" s="93"/>
      <c r="BT217" s="93"/>
      <c r="BU217" s="93"/>
      <c r="BV217" s="93"/>
      <c r="BW217" s="93"/>
      <c r="BX217" s="93"/>
      <c r="BY217" s="93"/>
      <c r="BZ217" s="93"/>
      <c r="CA217" s="93"/>
      <c r="CB217" s="93"/>
      <c r="CC217" s="93"/>
      <c r="CD217" s="93"/>
      <c r="CE217" s="93"/>
      <c r="CF217" s="93"/>
      <c r="CG217" s="93"/>
      <c r="CH217" s="93"/>
      <c r="CI217" s="93"/>
      <c r="CJ217" s="93"/>
      <c r="CK217" s="93"/>
      <c r="CL217" s="93"/>
      <c r="CM217" s="93"/>
      <c r="CN217" s="93"/>
      <c r="CO217" s="93"/>
      <c r="CP217" s="93"/>
      <c r="CQ217" s="93"/>
      <c r="CR217" s="94"/>
      <c r="CS217" s="196">
        <f>E217+I217+M217+U217+Y217+AC217+Q217+AG217+AK217+AO217+AS217+AW217+BA217+BE217+BI217+BM217+BQ217+BU217+BY217+CC217+CG217+CK217+CO217</f>
        <v>0</v>
      </c>
      <c r="CT217" s="698"/>
      <c r="CU217" s="198">
        <f t="shared" ref="CU217:CU225" si="37">G217+K217+O217+W217+AA217+AE217+S217+AI217+AM217+AQ217+AU217+AY217+BC217+BG217+BK217+BO217+BS217+BW217+CA217+CE217+CI217+CM217+CQ217</f>
        <v>0</v>
      </c>
      <c r="CV217" s="92"/>
      <c r="CW217" s="93"/>
      <c r="CX217" s="93"/>
      <c r="CY217" s="93"/>
      <c r="CZ217" s="93"/>
      <c r="DA217" s="93"/>
      <c r="DB217" s="93"/>
      <c r="DC217" s="93"/>
      <c r="DD217" s="93"/>
      <c r="DE217" s="93"/>
      <c r="DF217" s="93"/>
      <c r="DG217" s="93"/>
      <c r="DH217" s="93"/>
      <c r="DI217" s="93"/>
      <c r="DJ217" s="93"/>
      <c r="DK217" s="93"/>
      <c r="DL217" s="93"/>
      <c r="DM217" s="93"/>
      <c r="DN217" s="93"/>
      <c r="DO217" s="93"/>
      <c r="DP217" s="93"/>
      <c r="DQ217" s="93"/>
      <c r="DR217" s="93"/>
      <c r="DS217" s="93"/>
      <c r="DT217" s="93"/>
      <c r="DU217" s="93"/>
      <c r="DV217" s="93"/>
      <c r="DW217" s="93"/>
      <c r="DX217" s="93"/>
      <c r="DY217" s="93"/>
      <c r="DZ217" s="93"/>
      <c r="EA217" s="93"/>
      <c r="EB217" s="93"/>
      <c r="EC217" s="93"/>
      <c r="ED217" s="93"/>
      <c r="EE217" s="93"/>
      <c r="EF217" s="93"/>
      <c r="EG217" s="93"/>
      <c r="EH217" s="93"/>
      <c r="EI217" s="93"/>
      <c r="EJ217" s="93"/>
      <c r="EK217" s="93"/>
      <c r="EL217" s="93"/>
      <c r="EM217" s="93"/>
      <c r="EN217" s="93"/>
      <c r="EO217" s="93"/>
      <c r="EP217" s="93"/>
      <c r="EQ217" s="93"/>
      <c r="ER217" s="93"/>
      <c r="ES217" s="234">
        <f>CW217+DA217+DE217+DI217+DM217+DQ217+DU217+DY217+EC217+EG217+EK217+EO217</f>
        <v>0</v>
      </c>
      <c r="ET217" s="255"/>
      <c r="EU217" s="188">
        <f>CY217+DC217+DG217+DK217+DO217+DS217+DW217+EA217+EE217+EI217+EM217+EQ217</f>
        <v>0</v>
      </c>
      <c r="EV217" s="93"/>
      <c r="EW217" s="93"/>
      <c r="EX217" s="93"/>
      <c r="EY217" s="93"/>
      <c r="EZ217" s="93"/>
      <c r="FA217" s="93"/>
      <c r="FB217" s="93"/>
      <c r="FC217" s="93"/>
      <c r="FD217" s="106"/>
      <c r="FE217" s="106"/>
      <c r="FF217" s="106"/>
      <c r="FG217" s="106"/>
      <c r="FH217" s="106"/>
      <c r="FI217" s="106"/>
      <c r="FJ217" s="106"/>
      <c r="FK217" s="701"/>
      <c r="FL217" s="18"/>
      <c r="FM217" s="18"/>
      <c r="FN217" s="18"/>
      <c r="FO217" s="18"/>
      <c r="FP217" s="18"/>
      <c r="FQ217" s="18"/>
      <c r="FR217" s="18"/>
      <c r="FS217" s="18"/>
    </row>
    <row r="218" spans="1:175" s="3" customFormat="1" ht="18" hidden="1" customHeight="1" x14ac:dyDescent="0.25">
      <c r="A218" s="387"/>
      <c r="B218" s="726"/>
      <c r="C218" s="727"/>
      <c r="D218" s="727"/>
      <c r="E218" s="727"/>
      <c r="F218" s="727"/>
      <c r="G218" s="727"/>
      <c r="H218" s="727"/>
      <c r="I218" s="727"/>
      <c r="J218" s="727"/>
      <c r="K218" s="727"/>
      <c r="L218" s="727"/>
      <c r="M218" s="727"/>
      <c r="N218" s="727"/>
      <c r="O218" s="727"/>
      <c r="P218" s="727"/>
      <c r="Q218" s="727"/>
      <c r="R218" s="727"/>
      <c r="S218" s="727"/>
      <c r="T218" s="727"/>
      <c r="U218" s="727"/>
      <c r="V218" s="727"/>
      <c r="W218" s="727"/>
      <c r="X218" s="727"/>
      <c r="Y218" s="727"/>
      <c r="Z218" s="727"/>
      <c r="AA218" s="727"/>
      <c r="AB218" s="727"/>
      <c r="AC218" s="727"/>
      <c r="AD218" s="727"/>
      <c r="AE218" s="727"/>
      <c r="AF218" s="727"/>
      <c r="AG218" s="727"/>
      <c r="AH218" s="727"/>
      <c r="AI218" s="727"/>
      <c r="AJ218" s="727"/>
      <c r="AK218" s="727"/>
      <c r="AL218" s="727"/>
      <c r="AM218" s="727"/>
      <c r="AN218" s="727"/>
      <c r="AO218" s="727"/>
      <c r="AP218" s="727"/>
      <c r="AQ218" s="727"/>
      <c r="AR218" s="727"/>
      <c r="AS218" s="727"/>
      <c r="AT218" s="727"/>
      <c r="AU218" s="727"/>
      <c r="AV218" s="727"/>
      <c r="AW218" s="727"/>
      <c r="AX218" s="727"/>
      <c r="AY218" s="727"/>
      <c r="AZ218" s="727"/>
      <c r="BA218" s="397"/>
      <c r="BB218" s="686"/>
      <c r="BC218" s="397"/>
      <c r="BD218" s="727"/>
      <c r="BE218" s="727"/>
      <c r="BF218" s="727"/>
      <c r="BG218" s="727"/>
      <c r="BH218" s="727"/>
      <c r="BI218" s="727"/>
      <c r="BJ218" s="727"/>
      <c r="BK218" s="727"/>
      <c r="BL218" s="727"/>
      <c r="BM218" s="727"/>
      <c r="BN218" s="727"/>
      <c r="BO218" s="727"/>
      <c r="BP218" s="727"/>
      <c r="BQ218" s="727"/>
      <c r="BR218" s="727"/>
      <c r="BS218" s="727"/>
      <c r="BT218" s="727"/>
      <c r="BU218" s="727"/>
      <c r="BV218" s="727"/>
      <c r="BW218" s="727"/>
      <c r="BX218" s="727"/>
      <c r="BY218" s="727"/>
      <c r="BZ218" s="727"/>
      <c r="CA218" s="727"/>
      <c r="CB218" s="727"/>
      <c r="CC218" s="727"/>
      <c r="CD218" s="727"/>
      <c r="CE218" s="727"/>
      <c r="CF218" s="727"/>
      <c r="CG218" s="727"/>
      <c r="CH218" s="727"/>
      <c r="CI218" s="727"/>
      <c r="CJ218" s="727"/>
      <c r="CK218" s="727"/>
      <c r="CL218" s="727"/>
      <c r="CM218" s="727"/>
      <c r="CN218" s="727"/>
      <c r="CO218" s="727"/>
      <c r="CP218" s="727"/>
      <c r="CQ218" s="727"/>
      <c r="CR218" s="727"/>
      <c r="CS218" s="727"/>
      <c r="CT218" s="727"/>
      <c r="CU218" s="727"/>
      <c r="CV218" s="727"/>
      <c r="CW218" s="727"/>
      <c r="CX218" s="727"/>
      <c r="CY218" s="727"/>
      <c r="CZ218" s="727"/>
      <c r="DA218" s="727"/>
      <c r="DB218" s="727"/>
      <c r="DC218" s="727"/>
      <c r="DD218" s="727"/>
      <c r="DE218" s="727"/>
      <c r="DF218" s="727"/>
      <c r="DG218" s="727"/>
      <c r="DH218" s="727"/>
      <c r="DI218" s="727"/>
      <c r="DJ218" s="727"/>
      <c r="DK218" s="727"/>
      <c r="DL218" s="727"/>
      <c r="DM218" s="727"/>
      <c r="DN218" s="727"/>
      <c r="DO218" s="727"/>
      <c r="DP218" s="727"/>
      <c r="DQ218" s="727"/>
      <c r="DR218" s="727"/>
      <c r="DS218" s="727"/>
      <c r="DT218" s="727"/>
      <c r="DU218" s="727"/>
      <c r="DV218" s="727"/>
      <c r="DW218" s="727"/>
      <c r="DX218" s="727"/>
      <c r="DY218" s="727"/>
      <c r="DZ218" s="727"/>
      <c r="EA218" s="727"/>
      <c r="EB218" s="727"/>
      <c r="EC218" s="727"/>
      <c r="ED218" s="727"/>
      <c r="EE218" s="727"/>
      <c r="EF218" s="727"/>
      <c r="EG218" s="727"/>
      <c r="EH218" s="727"/>
      <c r="EI218" s="727"/>
      <c r="EJ218" s="727"/>
      <c r="EK218" s="727"/>
      <c r="EL218" s="727"/>
      <c r="EM218" s="727"/>
      <c r="EN218" s="727"/>
      <c r="EO218" s="727"/>
      <c r="EP218" s="727"/>
      <c r="EQ218" s="727"/>
      <c r="ER218" s="727"/>
      <c r="ES218" s="727"/>
      <c r="ET218" s="727"/>
      <c r="EU218" s="727"/>
      <c r="EV218" s="722"/>
      <c r="EW218" s="722"/>
      <c r="EX218" s="722"/>
      <c r="EY218" s="722"/>
      <c r="EZ218" s="727"/>
      <c r="FA218" s="727"/>
      <c r="FB218" s="727"/>
      <c r="FC218" s="727"/>
      <c r="FD218" s="397"/>
      <c r="FE218" s="397"/>
      <c r="FF218" s="397"/>
      <c r="FG218" s="397"/>
      <c r="FH218" s="397"/>
      <c r="FI218" s="397"/>
      <c r="FJ218" s="397"/>
      <c r="FK218" s="397"/>
      <c r="FL218" s="18"/>
      <c r="FM218" s="18"/>
      <c r="FN218" s="18"/>
      <c r="FO218" s="18"/>
      <c r="FP218" s="18"/>
      <c r="FQ218" s="18"/>
      <c r="FR218" s="18"/>
      <c r="FS218" s="18"/>
    </row>
    <row r="219" spans="1:175" s="3" customFormat="1" ht="18" hidden="1" customHeight="1" x14ac:dyDescent="0.25">
      <c r="A219" s="386" t="s">
        <v>136</v>
      </c>
      <c r="B219" s="438"/>
      <c r="C219" s="395"/>
      <c r="D219" s="88"/>
      <c r="E219" s="88"/>
      <c r="F219" s="88"/>
      <c r="G219" s="88"/>
      <c r="H219" s="88"/>
      <c r="I219" s="439"/>
      <c r="J219" s="725"/>
      <c r="K219" s="439"/>
      <c r="L219" s="88"/>
      <c r="M219" s="88"/>
      <c r="N219" s="88"/>
      <c r="O219" s="88"/>
      <c r="P219" s="88"/>
      <c r="Q219" s="439"/>
      <c r="R219" s="725"/>
      <c r="S219" s="439"/>
      <c r="T219" s="93"/>
      <c r="U219" s="320"/>
      <c r="V219" s="88"/>
      <c r="W219" s="88"/>
      <c r="X219" s="91"/>
      <c r="Y219" s="196">
        <f>Y212</f>
        <v>0</v>
      </c>
      <c r="Z219" s="446"/>
      <c r="AA219" s="164">
        <f>AA212</f>
        <v>0</v>
      </c>
      <c r="AB219" s="90"/>
      <c r="AC219" s="320"/>
      <c r="AD219" s="434"/>
      <c r="AE219" s="344"/>
      <c r="AF219" s="88"/>
      <c r="AG219" s="88"/>
      <c r="AH219" s="88"/>
      <c r="AI219" s="88"/>
      <c r="AJ219" s="88"/>
      <c r="AK219" s="88"/>
      <c r="AL219" s="88"/>
      <c r="AM219" s="88"/>
      <c r="AN219" s="88"/>
      <c r="AO219" s="88"/>
      <c r="AP219" s="88"/>
      <c r="AQ219" s="88"/>
      <c r="AR219" s="88"/>
      <c r="AS219" s="439"/>
      <c r="AT219" s="725"/>
      <c r="AU219" s="439"/>
      <c r="AV219" s="88"/>
      <c r="AW219" s="88"/>
      <c r="AX219" s="88"/>
      <c r="AY219" s="88"/>
      <c r="AZ219" s="88"/>
      <c r="BA219" s="88"/>
      <c r="BB219" s="88"/>
      <c r="BC219" s="88"/>
      <c r="BD219" s="88"/>
      <c r="BE219" s="88"/>
      <c r="BF219" s="88"/>
      <c r="BG219" s="88"/>
      <c r="BH219" s="88"/>
      <c r="BI219" s="88"/>
      <c r="BJ219" s="88"/>
      <c r="BK219" s="88"/>
      <c r="BL219" s="88"/>
      <c r="BM219" s="88"/>
      <c r="BN219" s="88"/>
      <c r="BO219" s="88"/>
      <c r="BP219" s="88"/>
      <c r="BQ219" s="88"/>
      <c r="BR219" s="88"/>
      <c r="BS219" s="88"/>
      <c r="BT219" s="88"/>
      <c r="BU219" s="88"/>
      <c r="BV219" s="88"/>
      <c r="BW219" s="88"/>
      <c r="BX219" s="88"/>
      <c r="BY219" s="88"/>
      <c r="BZ219" s="88"/>
      <c r="CA219" s="88"/>
      <c r="CB219" s="88"/>
      <c r="CC219" s="88"/>
      <c r="CD219" s="88"/>
      <c r="CE219" s="88"/>
      <c r="CF219" s="88"/>
      <c r="CG219" s="88"/>
      <c r="CH219" s="88"/>
      <c r="CI219" s="88"/>
      <c r="CJ219" s="88"/>
      <c r="CK219" s="88"/>
      <c r="CL219" s="88"/>
      <c r="CM219" s="88"/>
      <c r="CN219" s="88"/>
      <c r="CO219" s="88"/>
      <c r="CP219" s="88"/>
      <c r="CQ219" s="88"/>
      <c r="CR219" s="88"/>
      <c r="CS219" s="196">
        <f>E219+I219+M219+U219+Y219+AC219+Q219+AG219+AK219+AO219+AS219+AW219+BA219+BE219+BI219+BM219+BQ219+BU219+BY219+CC219+CG219+CK219+CO219</f>
        <v>0</v>
      </c>
      <c r="CT219" s="725"/>
      <c r="CU219" s="198">
        <f t="shared" si="37"/>
        <v>0</v>
      </c>
      <c r="CV219" s="88"/>
      <c r="CW219" s="88"/>
      <c r="CX219" s="88"/>
      <c r="CY219" s="88"/>
      <c r="CZ219" s="88"/>
      <c r="DA219" s="88"/>
      <c r="DB219" s="88"/>
      <c r="DC219" s="88"/>
      <c r="DD219" s="88"/>
      <c r="DE219" s="88"/>
      <c r="DF219" s="88"/>
      <c r="DG219" s="88"/>
      <c r="DH219" s="446"/>
      <c r="DI219" s="446"/>
      <c r="DJ219" s="446"/>
      <c r="DK219" s="446"/>
      <c r="DL219" s="446"/>
      <c r="DM219" s="446"/>
      <c r="DN219" s="446"/>
      <c r="DO219" s="446"/>
      <c r="DP219" s="446"/>
      <c r="DQ219" s="446"/>
      <c r="DR219" s="446"/>
      <c r="DS219" s="446"/>
      <c r="DT219" s="446"/>
      <c r="DU219" s="446"/>
      <c r="DV219" s="446"/>
      <c r="DW219" s="446"/>
      <c r="DX219" s="446"/>
      <c r="DY219" s="446"/>
      <c r="DZ219" s="446"/>
      <c r="EA219" s="446"/>
      <c r="EB219" s="446"/>
      <c r="EC219" s="446"/>
      <c r="ED219" s="446"/>
      <c r="EE219" s="446"/>
      <c r="EF219" s="446"/>
      <c r="EG219" s="446"/>
      <c r="EH219" s="446"/>
      <c r="EI219" s="446"/>
      <c r="EJ219" s="446"/>
      <c r="EK219" s="446"/>
      <c r="EL219" s="446"/>
      <c r="EM219" s="446"/>
      <c r="EN219" s="446"/>
      <c r="EO219" s="446"/>
      <c r="EP219" s="446"/>
      <c r="EQ219" s="446"/>
      <c r="ER219" s="446"/>
      <c r="ES219" s="186">
        <f>CW219+DA219+DE219+DI219+DM219+DQ219+DU219+DY219+EC219+EG219+EK219+EO219</f>
        <v>0</v>
      </c>
      <c r="ET219" s="255"/>
      <c r="EU219" s="187">
        <f>CY219+DC219+DG219+DK219+DO219+DS219+DW219+EA219+EE219+EI219+EM219+EQ219</f>
        <v>0</v>
      </c>
      <c r="EV219" s="93"/>
      <c r="EW219" s="93"/>
      <c r="EX219" s="93"/>
      <c r="EY219" s="93"/>
      <c r="EZ219" s="446"/>
      <c r="FA219" s="446"/>
      <c r="FB219" s="446"/>
      <c r="FC219" s="446"/>
      <c r="FD219" s="82"/>
      <c r="FE219" s="82"/>
      <c r="FF219" s="82"/>
      <c r="FG219" s="82"/>
      <c r="FH219" s="82"/>
      <c r="FI219" s="82"/>
      <c r="FJ219" s="82"/>
      <c r="FK219" s="613"/>
    </row>
    <row r="220" spans="1:175" s="3" customFormat="1" ht="18" hidden="1" customHeight="1" x14ac:dyDescent="0.25">
      <c r="A220" s="391"/>
      <c r="B220" s="400"/>
      <c r="C220" s="401"/>
      <c r="D220" s="401"/>
      <c r="E220" s="401"/>
      <c r="F220" s="401"/>
      <c r="G220" s="401"/>
      <c r="H220" s="401"/>
      <c r="I220" s="401"/>
      <c r="J220" s="401"/>
      <c r="K220" s="401"/>
      <c r="L220" s="401"/>
      <c r="M220" s="401"/>
      <c r="N220" s="401"/>
      <c r="O220" s="401"/>
      <c r="P220" s="401"/>
      <c r="Q220" s="401"/>
      <c r="R220" s="401"/>
      <c r="S220" s="401"/>
      <c r="T220" s="401"/>
      <c r="U220" s="18"/>
      <c r="V220" s="401"/>
      <c r="W220" s="401"/>
      <c r="X220" s="401"/>
      <c r="Y220" s="401"/>
      <c r="Z220" s="401"/>
      <c r="AA220" s="401"/>
      <c r="AB220" s="401"/>
      <c r="AC220" s="18"/>
      <c r="AD220" s="18"/>
      <c r="AE220" s="18"/>
      <c r="AF220" s="401"/>
      <c r="AG220" s="401"/>
      <c r="AH220" s="401"/>
      <c r="AI220" s="401"/>
      <c r="AJ220" s="401"/>
      <c r="AK220" s="116"/>
      <c r="AL220" s="116"/>
      <c r="AM220" s="116"/>
      <c r="AN220" s="116"/>
      <c r="AO220" s="116"/>
      <c r="AP220" s="116"/>
      <c r="AQ220" s="116"/>
      <c r="AR220" s="116"/>
      <c r="AS220" s="116"/>
      <c r="AT220" s="116"/>
      <c r="AU220" s="116"/>
      <c r="AV220" s="116"/>
      <c r="AW220" s="116"/>
      <c r="AX220" s="116"/>
      <c r="AY220" s="116"/>
      <c r="AZ220" s="116"/>
      <c r="BA220" s="18"/>
      <c r="BB220" s="18"/>
      <c r="BC220" s="18"/>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c r="BY220" s="116"/>
      <c r="BZ220" s="116"/>
      <c r="CA220" s="116"/>
      <c r="CB220" s="116"/>
      <c r="CC220" s="116"/>
      <c r="CD220" s="116"/>
      <c r="CE220" s="116"/>
      <c r="CF220" s="116"/>
      <c r="CG220" s="116"/>
      <c r="CH220" s="116"/>
      <c r="CI220" s="116"/>
      <c r="CJ220" s="116"/>
      <c r="CK220" s="116"/>
      <c r="CL220" s="116"/>
      <c r="CM220" s="116"/>
      <c r="CN220" s="116"/>
      <c r="CO220" s="116"/>
      <c r="CP220" s="116"/>
      <c r="CQ220" s="116"/>
      <c r="CR220" s="116"/>
      <c r="CS220" s="435"/>
      <c r="CT220" s="401"/>
      <c r="CU220" s="401"/>
      <c r="CV220" s="116"/>
      <c r="CW220" s="116"/>
      <c r="CX220" s="116"/>
      <c r="CY220" s="116"/>
      <c r="CZ220" s="116"/>
      <c r="DA220" s="116"/>
      <c r="DB220" s="116"/>
      <c r="DC220" s="116"/>
      <c r="DD220" s="116"/>
      <c r="DE220" s="116"/>
      <c r="DF220" s="116"/>
      <c r="DG220" s="116"/>
      <c r="DH220" s="401"/>
      <c r="DI220" s="401"/>
      <c r="DJ220" s="401"/>
      <c r="DK220" s="401"/>
      <c r="DL220" s="401"/>
      <c r="DM220" s="401"/>
      <c r="DN220" s="401"/>
      <c r="DO220" s="401"/>
      <c r="DP220" s="401"/>
      <c r="DQ220" s="401"/>
      <c r="DR220" s="401"/>
      <c r="DS220" s="401"/>
      <c r="DT220" s="401"/>
      <c r="DU220" s="401"/>
      <c r="DV220" s="401"/>
      <c r="DW220" s="401"/>
      <c r="DX220" s="401"/>
      <c r="DY220" s="401"/>
      <c r="DZ220" s="401"/>
      <c r="EA220" s="401"/>
      <c r="EB220" s="401"/>
      <c r="EC220" s="401"/>
      <c r="ED220" s="401"/>
      <c r="EE220" s="401"/>
      <c r="EF220" s="401"/>
      <c r="EG220" s="401"/>
      <c r="EH220" s="401"/>
      <c r="EI220" s="401"/>
      <c r="EJ220" s="401"/>
      <c r="EK220" s="401"/>
      <c r="EL220" s="401"/>
      <c r="EM220" s="401"/>
      <c r="EN220" s="401"/>
      <c r="EO220" s="401"/>
      <c r="EP220" s="401"/>
      <c r="EQ220" s="401"/>
      <c r="ER220" s="401"/>
      <c r="ES220" s="401"/>
      <c r="ET220" s="401"/>
      <c r="EU220" s="401"/>
      <c r="EV220" s="116"/>
      <c r="EW220" s="116"/>
      <c r="EX220" s="116"/>
      <c r="EY220" s="116"/>
      <c r="EZ220" s="401"/>
      <c r="FA220" s="401"/>
      <c r="FB220" s="401"/>
      <c r="FC220" s="401"/>
      <c r="FD220" s="397"/>
      <c r="FE220" s="397"/>
      <c r="FF220" s="397"/>
      <c r="FG220" s="397"/>
      <c r="FH220" s="397"/>
      <c r="FI220" s="397"/>
      <c r="FJ220" s="397"/>
      <c r="FK220" s="24"/>
    </row>
    <row r="221" spans="1:175" s="3" customFormat="1" ht="18" hidden="1" customHeight="1" x14ac:dyDescent="0.25">
      <c r="A221" s="404" t="s">
        <v>137</v>
      </c>
      <c r="B221" s="405"/>
      <c r="C221" s="406"/>
      <c r="D221" s="446"/>
      <c r="E221" s="446"/>
      <c r="F221" s="446"/>
      <c r="G221" s="446"/>
      <c r="H221" s="446"/>
      <c r="I221" s="431"/>
      <c r="J221" s="698"/>
      <c r="K221" s="431"/>
      <c r="L221" s="446"/>
      <c r="M221" s="446"/>
      <c r="N221" s="446"/>
      <c r="O221" s="446"/>
      <c r="P221" s="446"/>
      <c r="Q221" s="431"/>
      <c r="R221" s="698"/>
      <c r="S221" s="431"/>
      <c r="T221" s="446"/>
      <c r="U221" s="414"/>
      <c r="V221" s="446"/>
      <c r="W221" s="446"/>
      <c r="X221" s="446"/>
      <c r="Y221" s="193">
        <f>Y219+Y209+Y201</f>
        <v>0</v>
      </c>
      <c r="Z221" s="446"/>
      <c r="AA221" s="158">
        <f>AA215+AA209+AA203</f>
        <v>0</v>
      </c>
      <c r="AB221" s="446"/>
      <c r="AC221" s="414"/>
      <c r="AD221" s="432"/>
      <c r="AE221" s="414"/>
      <c r="AF221" s="446"/>
      <c r="AG221" s="446"/>
      <c r="AH221" s="446"/>
      <c r="AI221" s="446"/>
      <c r="AJ221" s="446"/>
      <c r="AK221" s="93"/>
      <c r="AL221" s="93"/>
      <c r="AM221" s="93"/>
      <c r="AN221" s="93"/>
      <c r="AO221" s="93"/>
      <c r="AP221" s="93"/>
      <c r="AQ221" s="93"/>
      <c r="AR221" s="93"/>
      <c r="AS221" s="431"/>
      <c r="AT221" s="698"/>
      <c r="AU221" s="431"/>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3"/>
      <c r="BR221" s="93"/>
      <c r="BS221" s="93"/>
      <c r="BT221" s="93"/>
      <c r="BU221" s="93"/>
      <c r="BV221" s="93"/>
      <c r="BW221" s="93"/>
      <c r="BX221" s="93"/>
      <c r="BY221" s="93"/>
      <c r="BZ221" s="93"/>
      <c r="CA221" s="93"/>
      <c r="CB221" s="93"/>
      <c r="CC221" s="93"/>
      <c r="CD221" s="93"/>
      <c r="CE221" s="93"/>
      <c r="CF221" s="93"/>
      <c r="CG221" s="93"/>
      <c r="CH221" s="93"/>
      <c r="CI221" s="93"/>
      <c r="CJ221" s="93"/>
      <c r="CK221" s="93"/>
      <c r="CL221" s="93"/>
      <c r="CM221" s="93"/>
      <c r="CN221" s="93"/>
      <c r="CO221" s="93"/>
      <c r="CP221" s="93"/>
      <c r="CQ221" s="93"/>
      <c r="CR221" s="93"/>
      <c r="CS221" s="196">
        <f>E221+I221+M221+U221+Y221+AC221+Q221+AG221+AK221+AO221+AS221+AW221+BA221+BE221+BI221+BM221+BQ221+BU221+BY221+CC221+CG221+CK221+CO221</f>
        <v>0</v>
      </c>
      <c r="CT221" s="698"/>
      <c r="CU221" s="198">
        <f t="shared" si="37"/>
        <v>0</v>
      </c>
      <c r="CV221" s="93"/>
      <c r="CW221" s="93"/>
      <c r="CX221" s="93"/>
      <c r="CY221" s="93"/>
      <c r="CZ221" s="93"/>
      <c r="DA221" s="93"/>
      <c r="DB221" s="93"/>
      <c r="DC221" s="93"/>
      <c r="DD221" s="93"/>
      <c r="DE221" s="93"/>
      <c r="DF221" s="93"/>
      <c r="DG221" s="93"/>
      <c r="DH221" s="446"/>
      <c r="DI221" s="446"/>
      <c r="DJ221" s="446"/>
      <c r="DK221" s="446"/>
      <c r="DL221" s="446"/>
      <c r="DM221" s="446"/>
      <c r="DN221" s="446"/>
      <c r="DO221" s="446"/>
      <c r="DP221" s="446"/>
      <c r="DQ221" s="446"/>
      <c r="DR221" s="446"/>
      <c r="DS221" s="446"/>
      <c r="DT221" s="446"/>
      <c r="DU221" s="446"/>
      <c r="DV221" s="446"/>
      <c r="DW221" s="446"/>
      <c r="DX221" s="446"/>
      <c r="DY221" s="446"/>
      <c r="DZ221" s="446"/>
      <c r="EA221" s="446"/>
      <c r="EB221" s="446"/>
      <c r="EC221" s="446"/>
      <c r="ED221" s="446"/>
      <c r="EE221" s="446"/>
      <c r="EF221" s="446"/>
      <c r="EG221" s="446"/>
      <c r="EH221" s="446"/>
      <c r="EI221" s="446"/>
      <c r="EJ221" s="446"/>
      <c r="EK221" s="446"/>
      <c r="EL221" s="446"/>
      <c r="EM221" s="446"/>
      <c r="EN221" s="446"/>
      <c r="EO221" s="446"/>
      <c r="EP221" s="446"/>
      <c r="EQ221" s="446"/>
      <c r="ER221" s="446"/>
      <c r="ES221" s="186">
        <f>CW221+DA221+DE221+DI221+DM221+DQ221+DU221+DY221+EC221+EG221+EK221+EO221</f>
        <v>0</v>
      </c>
      <c r="ET221" s="255"/>
      <c r="EU221" s="187">
        <f>CY221+DC221+DG221+DK221+DO221+DS221+DW221+EA221+EE221+EI221+EM221+EQ221</f>
        <v>0</v>
      </c>
      <c r="EV221" s="93"/>
      <c r="EW221" s="93"/>
      <c r="EX221" s="93"/>
      <c r="EY221" s="93"/>
      <c r="EZ221" s="446"/>
      <c r="FA221" s="446"/>
      <c r="FB221" s="446"/>
      <c r="FC221" s="446"/>
      <c r="FD221" s="82"/>
      <c r="FE221" s="82"/>
      <c r="FF221" s="82"/>
      <c r="FG221" s="82"/>
      <c r="FH221" s="82"/>
      <c r="FI221" s="82"/>
      <c r="FJ221" s="82"/>
      <c r="FK221" s="613"/>
    </row>
    <row r="222" spans="1:175" s="3" customFormat="1" ht="18" hidden="1" customHeight="1" x14ac:dyDescent="0.2">
      <c r="A222" s="728"/>
      <c r="B222" s="728"/>
      <c r="C222" s="702"/>
      <c r="D222" s="702"/>
      <c r="E222" s="702"/>
      <c r="F222" s="702"/>
      <c r="G222" s="702"/>
      <c r="H222" s="702"/>
      <c r="I222" s="702"/>
      <c r="J222" s="702"/>
      <c r="K222" s="702"/>
      <c r="L222" s="702"/>
      <c r="M222" s="702"/>
      <c r="N222" s="702"/>
      <c r="O222" s="702"/>
      <c r="P222" s="702"/>
      <c r="Q222" s="702"/>
      <c r="R222" s="702"/>
      <c r="S222" s="702"/>
      <c r="T222" s="702"/>
      <c r="U222" s="702"/>
      <c r="V222" s="702"/>
      <c r="W222" s="702"/>
      <c r="X222" s="702"/>
      <c r="Y222" s="702"/>
      <c r="Z222" s="702"/>
      <c r="AA222" s="702"/>
      <c r="AB222" s="702"/>
      <c r="AC222" s="702"/>
      <c r="AD222" s="702"/>
      <c r="AE222" s="702"/>
      <c r="AF222" s="702"/>
      <c r="AG222" s="702"/>
      <c r="AH222" s="702"/>
      <c r="AI222" s="702"/>
      <c r="AJ222" s="702"/>
      <c r="AK222" s="548"/>
      <c r="AL222" s="548"/>
      <c r="AM222" s="548"/>
      <c r="AN222" s="596"/>
      <c r="AO222" s="596"/>
      <c r="AP222" s="596"/>
      <c r="AQ222" s="596"/>
      <c r="AR222" s="596"/>
      <c r="AS222" s="548"/>
      <c r="AT222" s="548"/>
      <c r="AU222" s="548"/>
      <c r="AV222" s="548"/>
      <c r="AW222" s="548"/>
      <c r="AX222" s="548"/>
      <c r="AY222" s="548"/>
      <c r="AZ222" s="548"/>
      <c r="BA222" s="548"/>
      <c r="BB222" s="548"/>
      <c r="BC222" s="548"/>
      <c r="BD222" s="548"/>
      <c r="BE222" s="548"/>
      <c r="BF222" s="548"/>
      <c r="BG222" s="548"/>
      <c r="BH222" s="548"/>
      <c r="BI222" s="548"/>
      <c r="BJ222" s="548"/>
      <c r="BK222" s="548"/>
      <c r="BL222" s="548"/>
      <c r="BM222" s="548"/>
      <c r="BN222" s="548"/>
      <c r="BO222" s="548"/>
      <c r="BP222" s="548"/>
      <c r="BQ222" s="548"/>
      <c r="BR222" s="548"/>
      <c r="BS222" s="548"/>
      <c r="BT222" s="548"/>
      <c r="BU222" s="548"/>
      <c r="BV222" s="548"/>
      <c r="BW222" s="702"/>
      <c r="BX222" s="729"/>
      <c r="BY222" s="729"/>
      <c r="BZ222" s="729"/>
      <c r="CA222" s="729"/>
      <c r="CB222" s="656"/>
      <c r="CC222" s="656"/>
      <c r="CD222" s="656"/>
      <c r="CE222" s="656"/>
      <c r="CF222" s="656"/>
      <c r="CG222" s="656"/>
      <c r="CH222" s="656"/>
      <c r="CI222" s="656"/>
      <c r="CJ222" s="656"/>
      <c r="CK222" s="656"/>
      <c r="CL222" s="656"/>
      <c r="CM222" s="656"/>
      <c r="CN222" s="656"/>
      <c r="CO222" s="656"/>
      <c r="CP222" s="656"/>
      <c r="CQ222" s="656"/>
      <c r="CR222" s="656"/>
      <c r="CS222" s="730"/>
      <c r="CT222" s="729"/>
      <c r="CU222" s="397"/>
      <c r="CV222" s="656"/>
      <c r="CW222" s="656"/>
      <c r="CX222" s="656"/>
      <c r="CY222" s="656"/>
      <c r="CZ222" s="656"/>
      <c r="DA222" s="656"/>
      <c r="DB222" s="656"/>
      <c r="DC222" s="656"/>
      <c r="DD222" s="656"/>
      <c r="DE222" s="656"/>
      <c r="DF222" s="656"/>
      <c r="DG222" s="656"/>
      <c r="DH222" s="729"/>
      <c r="DI222" s="729"/>
      <c r="DJ222" s="729"/>
      <c r="DK222" s="729"/>
      <c r="DL222" s="729"/>
      <c r="DM222" s="729"/>
      <c r="DN222" s="729"/>
      <c r="DO222" s="729"/>
      <c r="DP222" s="729"/>
      <c r="DQ222" s="729"/>
      <c r="DR222" s="729"/>
      <c r="DS222" s="729"/>
      <c r="DT222" s="729"/>
      <c r="DU222" s="729"/>
      <c r="DV222" s="729"/>
      <c r="DW222" s="729"/>
      <c r="DX222" s="729"/>
      <c r="DY222" s="729"/>
      <c r="DZ222" s="729"/>
      <c r="EA222" s="729"/>
      <c r="EB222" s="729"/>
      <c r="EC222" s="729"/>
      <c r="ED222" s="729"/>
      <c r="EE222" s="729"/>
      <c r="EF222" s="729"/>
      <c r="EG222" s="729"/>
      <c r="EH222" s="729"/>
      <c r="EI222" s="729"/>
      <c r="EJ222" s="729"/>
      <c r="EK222" s="729"/>
      <c r="EL222" s="729"/>
      <c r="EM222" s="729"/>
      <c r="EN222" s="729"/>
      <c r="EO222" s="729"/>
      <c r="EP222" s="729"/>
      <c r="EQ222" s="729"/>
      <c r="ER222" s="729"/>
      <c r="ES222" s="729"/>
      <c r="ET222" s="729"/>
      <c r="EU222" s="729"/>
      <c r="EV222" s="656"/>
      <c r="EW222" s="656"/>
      <c r="EX222" s="656"/>
      <c r="EY222" s="656"/>
      <c r="EZ222" s="729"/>
      <c r="FA222" s="729"/>
      <c r="FB222" s="729"/>
      <c r="FC222" s="729"/>
      <c r="FD222" s="397"/>
      <c r="FE222" s="397"/>
      <c r="FF222" s="397"/>
      <c r="FG222" s="397"/>
      <c r="FH222" s="397"/>
      <c r="FI222" s="397"/>
      <c r="FJ222" s="397"/>
      <c r="FK222" s="24"/>
    </row>
    <row r="223" spans="1:175" s="3" customFormat="1" ht="18" hidden="1" customHeight="1" x14ac:dyDescent="0.25">
      <c r="A223" s="143" t="s">
        <v>138</v>
      </c>
      <c r="B223" s="410"/>
      <c r="C223" s="411"/>
      <c r="D223" s="252"/>
      <c r="E223" s="345"/>
      <c r="F223" s="340"/>
      <c r="G223" s="345"/>
      <c r="H223" s="252"/>
      <c r="I223" s="345"/>
      <c r="J223" s="252"/>
      <c r="K223" s="345"/>
      <c r="L223" s="396"/>
      <c r="M223" s="396"/>
      <c r="N223" s="396"/>
      <c r="O223" s="396"/>
      <c r="P223" s="396"/>
      <c r="Q223" s="345"/>
      <c r="R223" s="252"/>
      <c r="S223" s="345"/>
      <c r="T223" s="396"/>
      <c r="U223" s="9">
        <f>U100</f>
        <v>0</v>
      </c>
      <c r="V223" s="82"/>
      <c r="W223" s="155">
        <f>W100</f>
        <v>0</v>
      </c>
      <c r="X223" s="665"/>
      <c r="Y223" s="9">
        <f>Y215+Y209+Y201+Y195+Y189+Y183</f>
        <v>0</v>
      </c>
      <c r="Z223" s="731"/>
      <c r="AA223" s="158">
        <f>AA215+AA209+AA201+AA195+AA189+AA183</f>
        <v>0</v>
      </c>
      <c r="AB223" s="396"/>
      <c r="AC223" s="436">
        <f>AC201+AC195+AC189+AC183</f>
        <v>0</v>
      </c>
      <c r="AD223" s="82"/>
      <c r="AE223" s="154">
        <f>AE201+AE195+AE189+AE183</f>
        <v>0</v>
      </c>
      <c r="AF223" s="396"/>
      <c r="AG223" s="436">
        <f>AG201+AG195+AG189+AG183</f>
        <v>0</v>
      </c>
      <c r="AH223" s="82"/>
      <c r="AI223" s="154">
        <f>AI201+AI195+AI189+AI183</f>
        <v>0</v>
      </c>
      <c r="AJ223" s="446"/>
      <c r="AK223" s="436">
        <f>AK201+AK195+AK189+AK183</f>
        <v>0</v>
      </c>
      <c r="AL223" s="82"/>
      <c r="AM223" s="154">
        <f>AM201+AM195+AM189+AM183</f>
        <v>0</v>
      </c>
      <c r="AN223" s="252"/>
      <c r="AO223" s="436">
        <f>AO201+AO195+AO189+AO183</f>
        <v>0</v>
      </c>
      <c r="AP223" s="82"/>
      <c r="AQ223" s="154">
        <f>AQ201+AQ195+AQ189+AQ183</f>
        <v>0</v>
      </c>
      <c r="AR223" s="252"/>
      <c r="AS223" s="436">
        <f>AS201+AS195+AS189+AS183</f>
        <v>0</v>
      </c>
      <c r="AT223" s="82"/>
      <c r="AU223" s="154">
        <f>AU201+AU195+AU189+AU183</f>
        <v>0</v>
      </c>
      <c r="AV223" s="248"/>
      <c r="AW223" s="436">
        <f>AW201+AW195+AW189+AW183</f>
        <v>0</v>
      </c>
      <c r="AX223" s="82"/>
      <c r="AY223" s="154">
        <f>AY201+AY195+AY189+AY183</f>
        <v>0</v>
      </c>
      <c r="AZ223" s="248"/>
      <c r="BA223" s="436">
        <f>BA201+BA195+BA189+BA183</f>
        <v>0</v>
      </c>
      <c r="BB223" s="82"/>
      <c r="BC223" s="154">
        <f>BC201+BC195+BC189+BC183</f>
        <v>0</v>
      </c>
      <c r="BD223" s="74"/>
      <c r="BE223" s="436">
        <f>BE201+BE195+BE189+BE183</f>
        <v>0</v>
      </c>
      <c r="BF223" s="82"/>
      <c r="BG223" s="154">
        <f>BG201+BG195+BG189+BG183</f>
        <v>0</v>
      </c>
      <c r="BH223" s="74"/>
      <c r="BI223" s="436">
        <f>BI201+BI195+BI189+BI183</f>
        <v>0</v>
      </c>
      <c r="BJ223" s="82"/>
      <c r="BK223" s="154">
        <f>BK201+BK195+BK189+BK183</f>
        <v>0</v>
      </c>
      <c r="BL223" s="446"/>
      <c r="BM223" s="436">
        <f>BM201+BM195+BM189+BM183</f>
        <v>0</v>
      </c>
      <c r="BN223" s="82"/>
      <c r="BO223" s="154">
        <f>BO201+BO195+BO189+BO183</f>
        <v>0</v>
      </c>
      <c r="BP223" s="446"/>
      <c r="BQ223" s="436">
        <f>BQ201+BQ195+BQ189+BQ183</f>
        <v>0</v>
      </c>
      <c r="BR223" s="82"/>
      <c r="BS223" s="154">
        <f>BS201+BS195+BS189+BS183</f>
        <v>0</v>
      </c>
      <c r="BT223" s="446"/>
      <c r="BU223" s="436">
        <f>BU201+BU195+BU189+BU183</f>
        <v>0</v>
      </c>
      <c r="BV223" s="82"/>
      <c r="BW223" s="154">
        <f>BW201+BW195+BW189+BW183</f>
        <v>0</v>
      </c>
      <c r="BX223" s="248"/>
      <c r="BY223" s="436">
        <f>BY201+BY195+BY189+BY183</f>
        <v>0</v>
      </c>
      <c r="BZ223" s="82"/>
      <c r="CA223" s="154">
        <f>CA201+CA195+CA189+CA183</f>
        <v>0</v>
      </c>
      <c r="CB223" s="252"/>
      <c r="CC223" s="87"/>
      <c r="CD223" s="105"/>
      <c r="CE223" s="87"/>
      <c r="CF223" s="252"/>
      <c r="CG223" s="87"/>
      <c r="CH223" s="105"/>
      <c r="CI223" s="87"/>
      <c r="CJ223" s="396"/>
      <c r="CK223" s="436">
        <f>CK201+CK195+CK189+CK183</f>
        <v>0</v>
      </c>
      <c r="CL223" s="82"/>
      <c r="CM223" s="154">
        <f>CM201+CM195+CM189+CM183</f>
        <v>0</v>
      </c>
      <c r="CN223" s="396"/>
      <c r="CO223" s="436">
        <f>CO201+CO195+CO189+CO183</f>
        <v>0</v>
      </c>
      <c r="CP223" s="82"/>
      <c r="CQ223" s="154">
        <f>CQ201+CQ195+CQ189+CQ183</f>
        <v>0</v>
      </c>
      <c r="CR223" s="665"/>
      <c r="CS223" s="196">
        <f>E223+I223+M223+U223+Y223+AC223+Q223+AG223+AK223+AO223+AS223+AW223+BA223+BE223+BI223+BM223+BQ223+BU223+BY223+CC223+CG223+CK223+CO223</f>
        <v>0</v>
      </c>
      <c r="CT223" s="128"/>
      <c r="CU223" s="198">
        <f t="shared" si="37"/>
        <v>0</v>
      </c>
      <c r="CV223" s="396"/>
      <c r="CW223" s="396"/>
      <c r="CX223" s="396"/>
      <c r="CY223" s="396"/>
      <c r="CZ223" s="105"/>
      <c r="DA223" s="105"/>
      <c r="DB223" s="105"/>
      <c r="DC223" s="105"/>
      <c r="DD223" s="105"/>
      <c r="DE223" s="105"/>
      <c r="DF223" s="105"/>
      <c r="DG223" s="105"/>
      <c r="DH223" s="105"/>
      <c r="DI223" s="436">
        <f>DI201+DI195+DI189+DI183</f>
        <v>0</v>
      </c>
      <c r="DJ223" s="82"/>
      <c r="DK223" s="154">
        <f>DK201+DK195+DK189+DK183</f>
        <v>0</v>
      </c>
      <c r="DL223" s="82"/>
      <c r="DM223" s="436">
        <f>DM201+DM195+DM189+DM183</f>
        <v>0</v>
      </c>
      <c r="DN223" s="82"/>
      <c r="DO223" s="154">
        <f>DO201+DO195+DO189+DO183</f>
        <v>0</v>
      </c>
      <c r="DP223" s="82"/>
      <c r="DQ223" s="436">
        <f>DQ201+DQ195+DQ189+DQ183</f>
        <v>0</v>
      </c>
      <c r="DR223" s="82"/>
      <c r="DS223" s="154">
        <f>DS201+DS195+DS189+DS183</f>
        <v>0</v>
      </c>
      <c r="DT223" s="82"/>
      <c r="DU223" s="436">
        <f>DU201+DU195+DU189+DU183</f>
        <v>0</v>
      </c>
      <c r="DV223" s="82"/>
      <c r="DW223" s="154">
        <f>DW201+DW195+DW189+DW183</f>
        <v>0</v>
      </c>
      <c r="DX223" s="82"/>
      <c r="DY223" s="436">
        <f>DY201+DY195+DY189+DY183</f>
        <v>0</v>
      </c>
      <c r="DZ223" s="82"/>
      <c r="EA223" s="154">
        <f>EA201+EA195+EA189+EA183</f>
        <v>0</v>
      </c>
      <c r="EB223" s="82"/>
      <c r="EC223" s="436">
        <f>EC201+EC195+EC189+EC183</f>
        <v>0</v>
      </c>
      <c r="ED223" s="82"/>
      <c r="EE223" s="154">
        <f>EE201+EE195+EE189+EE183</f>
        <v>0</v>
      </c>
      <c r="EF223" s="82"/>
      <c r="EG223" s="436">
        <f>EG201+EG195+EG189+EG183</f>
        <v>0</v>
      </c>
      <c r="EH223" s="82"/>
      <c r="EI223" s="154">
        <f>EI201+EI195+EI189+EI183</f>
        <v>0</v>
      </c>
      <c r="EJ223" s="82"/>
      <c r="EK223" s="436">
        <f>EK201+EK195+EK189+EK183</f>
        <v>0</v>
      </c>
      <c r="EL223" s="82"/>
      <c r="EM223" s="154">
        <f>EM201+EM195+EM189+EM183</f>
        <v>0</v>
      </c>
      <c r="EN223" s="82"/>
      <c r="EO223" s="436">
        <f>EO201+EO195+EO189+EO183</f>
        <v>0</v>
      </c>
      <c r="EP223" s="82"/>
      <c r="EQ223" s="154">
        <f>EQ201+EQ195+EQ189+EQ183</f>
        <v>0</v>
      </c>
      <c r="ER223" s="82"/>
      <c r="ES223" s="436">
        <f>ES201+ES195+ES189+ES183</f>
        <v>0</v>
      </c>
      <c r="ET223" s="82"/>
      <c r="EU223" s="154">
        <f>EU201+EU195+EU189+EU183</f>
        <v>0</v>
      </c>
      <c r="EV223" s="105"/>
      <c r="EW223" s="105"/>
      <c r="EX223" s="105"/>
      <c r="EY223" s="105"/>
      <c r="EZ223" s="82"/>
      <c r="FA223" s="82"/>
      <c r="FB223" s="82"/>
      <c r="FC223" s="82"/>
      <c r="FD223" s="82"/>
      <c r="FE223" s="82"/>
      <c r="FF223" s="82"/>
      <c r="FG223" s="82"/>
      <c r="FH223" s="82"/>
      <c r="FI223" s="82"/>
      <c r="FJ223" s="82"/>
      <c r="FK223" s="613"/>
    </row>
    <row r="224" spans="1:175" s="3" customFormat="1" ht="18" hidden="1" customHeight="1" x14ac:dyDescent="0.25">
      <c r="A224" s="415"/>
      <c r="B224" s="84"/>
      <c r="C224" s="112"/>
      <c r="D224" s="248"/>
      <c r="E224" s="253"/>
      <c r="F224" s="117"/>
      <c r="G224" s="253"/>
      <c r="H224" s="248"/>
      <c r="I224" s="253"/>
      <c r="J224" s="248"/>
      <c r="K224" s="253"/>
      <c r="L224" s="446"/>
      <c r="M224" s="446"/>
      <c r="N224" s="446"/>
      <c r="O224" s="446"/>
      <c r="P224" s="446"/>
      <c r="Q224" s="253"/>
      <c r="R224" s="248"/>
      <c r="S224" s="253"/>
      <c r="T224" s="446"/>
      <c r="U224" s="82"/>
      <c r="V224" s="82"/>
      <c r="W224" s="82"/>
      <c r="X224" s="446"/>
      <c r="Y224" s="311"/>
      <c r="Z224" s="446"/>
      <c r="AA224" s="88"/>
      <c r="AB224" s="446"/>
      <c r="AC224" s="82"/>
      <c r="AD224" s="82"/>
      <c r="AE224" s="82"/>
      <c r="AF224" s="446"/>
      <c r="AG224" s="82"/>
      <c r="AH224" s="82"/>
      <c r="AI224" s="82"/>
      <c r="AJ224" s="446"/>
      <c r="AK224" s="82"/>
      <c r="AL224" s="82"/>
      <c r="AM224" s="82"/>
      <c r="AN224" s="248"/>
      <c r="AO224" s="82"/>
      <c r="AP224" s="82"/>
      <c r="AQ224" s="82"/>
      <c r="AR224" s="248"/>
      <c r="AS224" s="82"/>
      <c r="AT224" s="82"/>
      <c r="AU224" s="82"/>
      <c r="AV224" s="248"/>
      <c r="AW224" s="82"/>
      <c r="AX224" s="82"/>
      <c r="AY224" s="82"/>
      <c r="AZ224" s="248"/>
      <c r="BA224" s="82"/>
      <c r="BB224" s="82"/>
      <c r="BC224" s="82"/>
      <c r="BD224" s="74"/>
      <c r="BE224" s="82"/>
      <c r="BF224" s="82"/>
      <c r="BG224" s="82"/>
      <c r="BH224" s="74"/>
      <c r="BI224" s="82"/>
      <c r="BJ224" s="82"/>
      <c r="BK224" s="82"/>
      <c r="BL224" s="446"/>
      <c r="BM224" s="82"/>
      <c r="BN224" s="82"/>
      <c r="BO224" s="82"/>
      <c r="BP224" s="446"/>
      <c r="BQ224" s="82"/>
      <c r="BR224" s="82"/>
      <c r="BS224" s="82"/>
      <c r="BT224" s="446"/>
      <c r="BU224" s="82"/>
      <c r="BV224" s="82"/>
      <c r="BW224" s="82"/>
      <c r="BX224" s="248"/>
      <c r="BY224" s="82"/>
      <c r="BZ224" s="82"/>
      <c r="CA224" s="82"/>
      <c r="CB224" s="248"/>
      <c r="CC224" s="82"/>
      <c r="CD224" s="82"/>
      <c r="CE224" s="82"/>
      <c r="CF224" s="248"/>
      <c r="CG224" s="82"/>
      <c r="CH224" s="82"/>
      <c r="CI224" s="82"/>
      <c r="CJ224" s="446"/>
      <c r="CK224" s="82"/>
      <c r="CL224" s="82"/>
      <c r="CM224" s="82"/>
      <c r="CN224" s="446"/>
      <c r="CO224" s="82"/>
      <c r="CP224" s="82"/>
      <c r="CQ224" s="82"/>
      <c r="CR224" s="446"/>
      <c r="CS224" s="93"/>
      <c r="CT224" s="446"/>
      <c r="CU224" s="446"/>
      <c r="CV224" s="446"/>
      <c r="CW224" s="446"/>
      <c r="CX224" s="446"/>
      <c r="CY224" s="446"/>
      <c r="CZ224" s="82"/>
      <c r="DA224" s="82"/>
      <c r="DB224" s="82"/>
      <c r="DC224" s="82"/>
      <c r="DD224" s="82"/>
      <c r="DE224" s="82"/>
      <c r="DF224" s="82"/>
      <c r="DG224" s="82"/>
      <c r="DH224" s="82"/>
      <c r="DI224" s="82"/>
      <c r="DJ224" s="82"/>
      <c r="DK224" s="82"/>
      <c r="DL224" s="82"/>
      <c r="DM224" s="82"/>
      <c r="DN224" s="82"/>
      <c r="DO224" s="82"/>
      <c r="DP224" s="82"/>
      <c r="DQ224" s="82"/>
      <c r="DR224" s="82"/>
      <c r="DS224" s="82"/>
      <c r="DT224" s="82"/>
      <c r="DU224" s="82"/>
      <c r="DV224" s="82"/>
      <c r="DW224" s="82"/>
      <c r="DX224" s="82"/>
      <c r="DY224" s="82"/>
      <c r="DZ224" s="82"/>
      <c r="EA224" s="82"/>
      <c r="EB224" s="82"/>
      <c r="EC224" s="82"/>
      <c r="ED224" s="82"/>
      <c r="EE224" s="82"/>
      <c r="EF224" s="82"/>
      <c r="EG224" s="82"/>
      <c r="EH224" s="82"/>
      <c r="EI224" s="82"/>
      <c r="EJ224" s="82"/>
      <c r="EK224" s="82"/>
      <c r="EL224" s="82"/>
      <c r="EM224" s="82"/>
      <c r="EN224" s="82"/>
      <c r="EO224" s="82"/>
      <c r="EP224" s="82"/>
      <c r="EQ224" s="82"/>
      <c r="ER224" s="82"/>
      <c r="ES224" s="82"/>
      <c r="ET224" s="82"/>
      <c r="EU224" s="82"/>
      <c r="EV224" s="82"/>
      <c r="EW224" s="82"/>
      <c r="EX224" s="82"/>
      <c r="EY224" s="82"/>
      <c r="EZ224" s="82"/>
      <c r="FA224" s="82"/>
      <c r="FB224" s="82"/>
      <c r="FC224" s="82"/>
      <c r="FD224" s="82"/>
      <c r="FE224" s="82"/>
      <c r="FF224" s="82"/>
      <c r="FG224" s="82"/>
      <c r="FH224" s="82"/>
      <c r="FI224" s="82"/>
      <c r="FJ224" s="82"/>
      <c r="FK224" s="613"/>
    </row>
    <row r="225" spans="1:167" s="3" customFormat="1" ht="18" hidden="1" customHeight="1" x14ac:dyDescent="0.25">
      <c r="A225" s="67" t="s">
        <v>161</v>
      </c>
      <c r="B225" s="412"/>
      <c r="C225" s="413"/>
      <c r="D225" s="88"/>
      <c r="E225" s="20">
        <f>E175*E174</f>
        <v>0</v>
      </c>
      <c r="F225" s="88"/>
      <c r="G225" s="158">
        <f>G175*G174</f>
        <v>0</v>
      </c>
      <c r="H225" s="88"/>
      <c r="I225" s="20">
        <f>I175*I174</f>
        <v>0</v>
      </c>
      <c r="J225" s="88"/>
      <c r="K225" s="158">
        <f>K175*K174</f>
        <v>0</v>
      </c>
      <c r="L225" s="88"/>
      <c r="M225" s="20">
        <f>M175*M174</f>
        <v>0</v>
      </c>
      <c r="N225" s="88"/>
      <c r="O225" s="158">
        <f>O175*O174</f>
        <v>0</v>
      </c>
      <c r="P225" s="88"/>
      <c r="Q225" s="20">
        <f>Q102</f>
        <v>0</v>
      </c>
      <c r="R225" s="88"/>
      <c r="S225" s="158">
        <f>S102</f>
        <v>0</v>
      </c>
      <c r="T225" s="88"/>
      <c r="U225" s="9">
        <f>U102</f>
        <v>0</v>
      </c>
      <c r="V225" s="88"/>
      <c r="W225" s="155">
        <f>W102</f>
        <v>0</v>
      </c>
      <c r="X225" s="91"/>
      <c r="Y225" s="19">
        <f>Y223+Y58</f>
        <v>0</v>
      </c>
      <c r="Z225" s="89"/>
      <c r="AA225" s="158">
        <f>AA223+AA58</f>
        <v>0</v>
      </c>
      <c r="AB225" s="88"/>
      <c r="AC225" s="20">
        <f>AC201+AC195+AC189+AC183</f>
        <v>0</v>
      </c>
      <c r="AD225" s="88"/>
      <c r="AE225" s="158">
        <f>AE201+AE195+AE189+AE183</f>
        <v>0</v>
      </c>
      <c r="AF225" s="88"/>
      <c r="AG225" s="20">
        <f>AG201+AG195+AG189+AG183</f>
        <v>0</v>
      </c>
      <c r="AH225" s="88"/>
      <c r="AI225" s="158">
        <f>AI201+AI195+AI189+AI183</f>
        <v>0</v>
      </c>
      <c r="AJ225" s="88"/>
      <c r="AK225" s="20">
        <f>AK201+AK195+AK189+AK183</f>
        <v>0</v>
      </c>
      <c r="AL225" s="88"/>
      <c r="AM225" s="158">
        <f>AM201+AM195+AM189+AM183</f>
        <v>0</v>
      </c>
      <c r="AN225" s="88"/>
      <c r="AO225" s="20">
        <f>AO201+AO195+AO189+AO183</f>
        <v>0</v>
      </c>
      <c r="AP225" s="88"/>
      <c r="AQ225" s="158">
        <f>AQ201+AQ195+AQ189+AQ183</f>
        <v>0</v>
      </c>
      <c r="AR225" s="88"/>
      <c r="AS225" s="20">
        <f>AS201+AS195+AS189+AS183</f>
        <v>0</v>
      </c>
      <c r="AT225" s="88"/>
      <c r="AU225" s="158">
        <f>AU201+AU195+AU189+AU183</f>
        <v>0</v>
      </c>
      <c r="AV225" s="88"/>
      <c r="AW225" s="20">
        <f>AW201+AW195+AW189+AW183</f>
        <v>0</v>
      </c>
      <c r="AX225" s="88"/>
      <c r="AY225" s="158">
        <f>AY201+AY195+AY189+AY183</f>
        <v>0</v>
      </c>
      <c r="AZ225" s="88"/>
      <c r="BA225" s="20">
        <f>BA201+BA195+BA189+BA183</f>
        <v>0</v>
      </c>
      <c r="BB225" s="88"/>
      <c r="BC225" s="158">
        <f>BC201+BC195+BC189+BC183</f>
        <v>0</v>
      </c>
      <c r="BD225" s="88"/>
      <c r="BE225" s="20">
        <f>BE201+BE195+BE189+BE183</f>
        <v>0</v>
      </c>
      <c r="BF225" s="88"/>
      <c r="BG225" s="158">
        <f>BG201+BG195+BG189+BG183</f>
        <v>0</v>
      </c>
      <c r="BH225" s="88"/>
      <c r="BI225" s="20">
        <f>BI201+BI195+BI189+BI183</f>
        <v>0</v>
      </c>
      <c r="BJ225" s="88"/>
      <c r="BK225" s="158">
        <f>BK201+BK195+BK189+BK183</f>
        <v>0</v>
      </c>
      <c r="BL225" s="88"/>
      <c r="BM225" s="20">
        <f>BM201+BM195+BM189+BM183</f>
        <v>0</v>
      </c>
      <c r="BN225" s="88"/>
      <c r="BO225" s="158">
        <f>BO201+BO195+BO189+BO183</f>
        <v>0</v>
      </c>
      <c r="BP225" s="88"/>
      <c r="BQ225" s="20">
        <f>BQ201+BQ195+BQ189+BQ183</f>
        <v>0</v>
      </c>
      <c r="BR225" s="88"/>
      <c r="BS225" s="158">
        <f>BS201+BS195+BS189+BS183</f>
        <v>0</v>
      </c>
      <c r="BT225" s="88"/>
      <c r="BU225" s="20">
        <f>BU201+BU195+BU189+BU183</f>
        <v>0</v>
      </c>
      <c r="BV225" s="88"/>
      <c r="BW225" s="158">
        <f>BW201+BW195+BW189+BW183</f>
        <v>0</v>
      </c>
      <c r="BX225" s="88"/>
      <c r="BY225" s="20">
        <f>BY201+BY195+BY189+BY183</f>
        <v>0</v>
      </c>
      <c r="BZ225" s="88"/>
      <c r="CA225" s="158">
        <f>CA201+CA195+CA189+CA183</f>
        <v>0</v>
      </c>
      <c r="CB225" s="88"/>
      <c r="CC225" s="20">
        <f>CC102</f>
        <v>0</v>
      </c>
      <c r="CD225" s="88"/>
      <c r="CE225" s="158">
        <f>CE102</f>
        <v>0</v>
      </c>
      <c r="CF225" s="88"/>
      <c r="CG225" s="20">
        <f>CG102</f>
        <v>0</v>
      </c>
      <c r="CH225" s="88"/>
      <c r="CI225" s="158">
        <f>CI102</f>
        <v>0</v>
      </c>
      <c r="CJ225" s="88"/>
      <c r="CK225" s="20">
        <f>CK201+CK195+CK189+CK183</f>
        <v>0</v>
      </c>
      <c r="CL225" s="88"/>
      <c r="CM225" s="158">
        <f>CM201+CM195+CM189+CM183</f>
        <v>0</v>
      </c>
      <c r="CN225" s="88"/>
      <c r="CO225" s="20">
        <f>CO201+CO195+CO189+CO183</f>
        <v>0</v>
      </c>
      <c r="CP225" s="88"/>
      <c r="CQ225" s="158">
        <f>CQ201+CQ195+CQ189+CQ183</f>
        <v>0</v>
      </c>
      <c r="CR225" s="91"/>
      <c r="CS225" s="196">
        <f>E225+I225+M225+U225+Y225+AC225+Q225+AG225+AK225+AO225+AS225+AW225+BA225+BE225+BI225+BM225+BQ225+BU225+BY225+CC225+CG225+CK225+CO225</f>
        <v>0</v>
      </c>
      <c r="CT225" s="89"/>
      <c r="CU225" s="192">
        <f t="shared" si="37"/>
        <v>0</v>
      </c>
      <c r="CV225" s="89"/>
      <c r="CW225" s="20">
        <f>CW175*CW174</f>
        <v>0</v>
      </c>
      <c r="CX225" s="88"/>
      <c r="CY225" s="158">
        <f>CY175*CY174</f>
        <v>0</v>
      </c>
      <c r="CZ225" s="89"/>
      <c r="DA225" s="20">
        <f>DA175*DA174</f>
        <v>0</v>
      </c>
      <c r="DB225" s="88"/>
      <c r="DC225" s="158">
        <f>DC175*DC174</f>
        <v>0</v>
      </c>
      <c r="DD225" s="89"/>
      <c r="DE225" s="20">
        <f>DE175*DE174</f>
        <v>0</v>
      </c>
      <c r="DF225" s="88"/>
      <c r="DG225" s="158">
        <f>DG175*DG174</f>
        <v>0</v>
      </c>
      <c r="DH225" s="89"/>
      <c r="DI225" s="20">
        <f>DI201+DI195+DI189+DI183</f>
        <v>0</v>
      </c>
      <c r="DJ225" s="88"/>
      <c r="DK225" s="158">
        <f>DK201+DK195+DK189+DK183</f>
        <v>0</v>
      </c>
      <c r="DL225" s="89"/>
      <c r="DM225" s="20">
        <f>DM201+DM195+DM189+DM183</f>
        <v>0</v>
      </c>
      <c r="DN225" s="88"/>
      <c r="DO225" s="158">
        <f>DO201+DO195+DO189+DO183</f>
        <v>0</v>
      </c>
      <c r="DP225" s="89"/>
      <c r="DQ225" s="20">
        <f>DQ201+DQ195+DQ189+DQ183</f>
        <v>0</v>
      </c>
      <c r="DR225" s="88"/>
      <c r="DS225" s="158">
        <f>DS201+DS195+DS189+DS183</f>
        <v>0</v>
      </c>
      <c r="DT225" s="89"/>
      <c r="DU225" s="20">
        <f>DU201+DU195+DU189+DU183</f>
        <v>0</v>
      </c>
      <c r="DV225" s="88"/>
      <c r="DW225" s="158">
        <f>DW201+DW195+DW189+DW183</f>
        <v>0</v>
      </c>
      <c r="DX225" s="89"/>
      <c r="DY225" s="20">
        <f>DY201+DY195+DY189+DY183</f>
        <v>0</v>
      </c>
      <c r="DZ225" s="88"/>
      <c r="EA225" s="158">
        <f>EA201+EA195+EA189+EA183</f>
        <v>0</v>
      </c>
      <c r="EB225" s="89"/>
      <c r="EC225" s="20">
        <f>EC201+EC195+EC189+EC183</f>
        <v>0</v>
      </c>
      <c r="ED225" s="88"/>
      <c r="EE225" s="158">
        <f>EE201+EE195+EE189+EE183</f>
        <v>0</v>
      </c>
      <c r="EF225" s="89"/>
      <c r="EG225" s="20">
        <f>EG201+EG195+EG189+EG183</f>
        <v>0</v>
      </c>
      <c r="EH225" s="88"/>
      <c r="EI225" s="158">
        <f>EI201+EI195+EI189+EI183</f>
        <v>0</v>
      </c>
      <c r="EJ225" s="89"/>
      <c r="EK225" s="20">
        <f>EK201+EK195+EK189+EK183</f>
        <v>0</v>
      </c>
      <c r="EL225" s="88"/>
      <c r="EM225" s="158">
        <f>EM201+EM195+EM189+EM183</f>
        <v>0</v>
      </c>
      <c r="EN225" s="89"/>
      <c r="EO225" s="20">
        <f>EO201+EO195+EO189+EO183</f>
        <v>0</v>
      </c>
      <c r="EP225" s="88"/>
      <c r="EQ225" s="158">
        <f>EQ201+EQ195+EQ189+EQ183</f>
        <v>0</v>
      </c>
      <c r="ER225" s="89"/>
      <c r="ES225" s="20">
        <f>CW225+DA225+DE225+DI225+DM225+DQ225+EO225+EK225+EG225+DY225+DU225+EC225</f>
        <v>0</v>
      </c>
      <c r="ET225" s="89"/>
      <c r="EU225" s="158">
        <f>CY225+DC225+DG225+DK225+DO225+DS225+EQ225+EM225+EI225+EA225+DW225+EE225</f>
        <v>0</v>
      </c>
      <c r="EV225" s="89"/>
      <c r="EW225" s="20">
        <f>EW175*EW174</f>
        <v>0</v>
      </c>
      <c r="EX225" s="88"/>
      <c r="EY225" s="158">
        <f>EY175*EY174</f>
        <v>0</v>
      </c>
      <c r="EZ225" s="90"/>
      <c r="FA225" s="88"/>
      <c r="FB225" s="88"/>
      <c r="FC225" s="88"/>
      <c r="FD225" s="88"/>
      <c r="FE225" s="88"/>
      <c r="FF225" s="88"/>
      <c r="FG225" s="88"/>
      <c r="FH225" s="88"/>
      <c r="FI225" s="88"/>
      <c r="FJ225" s="88"/>
      <c r="FK225" s="91"/>
    </row>
    <row r="226" spans="1:167" s="3" customFormat="1" ht="18" hidden="1" customHeight="1" x14ac:dyDescent="0.2">
      <c r="A226" s="14"/>
      <c r="B226" s="317"/>
      <c r="C226" s="642"/>
      <c r="D226" s="317"/>
      <c r="E226" s="318"/>
      <c r="F226" s="317"/>
      <c r="G226" s="318"/>
      <c r="H226" s="317"/>
      <c r="I226" s="318"/>
      <c r="J226" s="317"/>
      <c r="K226" s="318"/>
      <c r="L226" s="317"/>
      <c r="M226" s="318"/>
      <c r="N226" s="317"/>
      <c r="O226" s="318"/>
      <c r="P226" s="317"/>
      <c r="Q226" s="318"/>
      <c r="R226" s="317"/>
      <c r="S226" s="318"/>
      <c r="T226" s="322"/>
      <c r="U226" s="732"/>
      <c r="V226" s="322"/>
      <c r="W226" s="322"/>
      <c r="X226" s="322"/>
      <c r="Y226" s="732"/>
      <c r="Z226" s="322"/>
      <c r="AA226" s="732"/>
      <c r="AB226" s="322"/>
      <c r="AC226" s="732"/>
      <c r="AD226" s="322"/>
      <c r="AE226" s="322"/>
      <c r="AF226" s="322"/>
      <c r="AG226" s="732"/>
      <c r="AH226" s="322"/>
      <c r="AI226" s="322"/>
      <c r="AJ226" s="322"/>
      <c r="AK226" s="732"/>
      <c r="AL226" s="322"/>
      <c r="AM226" s="322"/>
      <c r="AN226" s="322"/>
      <c r="AO226" s="732"/>
      <c r="AP226" s="322"/>
      <c r="AQ226" s="322"/>
      <c r="AR226" s="322"/>
      <c r="AS226" s="732"/>
      <c r="AT226" s="322"/>
      <c r="AU226" s="322"/>
      <c r="AV226" s="322"/>
      <c r="AW226" s="732"/>
      <c r="AX226" s="322"/>
      <c r="AY226" s="322"/>
      <c r="AZ226" s="322"/>
      <c r="BA226" s="732"/>
      <c r="BB226" s="322"/>
      <c r="BC226" s="322"/>
      <c r="BD226" s="322"/>
      <c r="BE226" s="732"/>
      <c r="BF226" s="322"/>
      <c r="BG226" s="322"/>
      <c r="BH226" s="322"/>
      <c r="BI226" s="732"/>
      <c r="BJ226" s="322"/>
      <c r="BK226" s="322"/>
      <c r="BL226" s="322"/>
      <c r="BM226" s="732"/>
      <c r="BN226" s="322"/>
      <c r="BO226" s="322"/>
      <c r="BP226" s="322"/>
      <c r="BQ226" s="732"/>
      <c r="BR226" s="322"/>
      <c r="BS226" s="322"/>
      <c r="BT226" s="322"/>
      <c r="BU226" s="732"/>
      <c r="BV226" s="322"/>
      <c r="BW226" s="322"/>
      <c r="BX226" s="322"/>
      <c r="BY226" s="732"/>
      <c r="BZ226" s="322"/>
      <c r="CA226" s="322"/>
      <c r="CB226" s="322"/>
      <c r="CC226" s="732"/>
      <c r="CD226" s="322"/>
      <c r="CE226" s="322"/>
      <c r="CF226" s="322"/>
      <c r="CG226" s="732"/>
      <c r="CH226" s="322"/>
      <c r="CI226" s="322"/>
      <c r="CJ226" s="322"/>
      <c r="CK226" s="732"/>
      <c r="CL226" s="322"/>
      <c r="CM226" s="322"/>
      <c r="CN226" s="322"/>
      <c r="CO226" s="732"/>
      <c r="CP226" s="322"/>
      <c r="CQ226" s="322"/>
      <c r="CR226" s="317"/>
      <c r="CS226" s="318"/>
      <c r="CT226" s="317"/>
      <c r="CU226" s="318"/>
      <c r="CV226" s="317"/>
      <c r="CW226" s="318"/>
      <c r="CX226" s="317"/>
      <c r="CY226" s="733"/>
      <c r="CZ226" s="317"/>
      <c r="DA226" s="318"/>
      <c r="DB226" s="317"/>
      <c r="DC226" s="733"/>
      <c r="DD226" s="317"/>
      <c r="DE226" s="318"/>
      <c r="DF226" s="317"/>
      <c r="DG226" s="733"/>
      <c r="DH226" s="322"/>
      <c r="DI226" s="732"/>
      <c r="DJ226" s="322"/>
      <c r="DK226" s="732"/>
      <c r="DL226" s="322"/>
      <c r="DM226" s="732"/>
      <c r="DN226" s="322"/>
      <c r="DO226" s="732"/>
      <c r="DP226" s="322"/>
      <c r="DQ226" s="732"/>
      <c r="DR226" s="317"/>
      <c r="DS226" s="734"/>
      <c r="DT226" s="322"/>
      <c r="DU226" s="732"/>
      <c r="DV226" s="317"/>
      <c r="DW226" s="734"/>
      <c r="DX226" s="322"/>
      <c r="DY226" s="732"/>
      <c r="DZ226" s="317"/>
      <c r="EA226" s="734"/>
      <c r="EB226" s="322"/>
      <c r="EC226" s="732"/>
      <c r="ED226" s="317"/>
      <c r="EE226" s="734"/>
      <c r="EF226" s="322"/>
      <c r="EG226" s="732"/>
      <c r="EH226" s="317"/>
      <c r="EI226" s="734"/>
      <c r="EJ226" s="322"/>
      <c r="EK226" s="732"/>
      <c r="EL226" s="317"/>
      <c r="EM226" s="734"/>
      <c r="EN226" s="322"/>
      <c r="EO226" s="732"/>
      <c r="EP226" s="317"/>
      <c r="EQ226" s="734"/>
      <c r="ER226" s="317"/>
      <c r="ES226" s="318"/>
      <c r="ET226" s="317"/>
      <c r="EU226" s="318"/>
      <c r="EV226" s="317"/>
      <c r="EW226" s="318"/>
      <c r="EX226" s="317"/>
      <c r="EY226" s="733"/>
      <c r="EZ226" s="317"/>
      <c r="FA226" s="26"/>
      <c r="FB226" s="26"/>
      <c r="FC226" s="26"/>
      <c r="FD226" s="317"/>
      <c r="FE226" s="26"/>
      <c r="FF226" s="26"/>
      <c r="FG226" s="26"/>
      <c r="FH226" s="317"/>
      <c r="FI226" s="26"/>
      <c r="FJ226" s="14"/>
      <c r="FK226" s="18"/>
    </row>
    <row r="227" spans="1:167" s="3" customFormat="1" ht="18" hidden="1" customHeight="1" x14ac:dyDescent="0.25">
      <c r="A227" s="141" t="s">
        <v>80</v>
      </c>
      <c r="B227" s="72"/>
      <c r="C227" s="646"/>
      <c r="D227" s="72"/>
      <c r="E227" s="735"/>
      <c r="F227" s="72"/>
      <c r="G227" s="735"/>
      <c r="H227" s="72"/>
      <c r="I227" s="38"/>
      <c r="J227" s="72"/>
      <c r="K227" s="735"/>
      <c r="L227" s="72"/>
      <c r="M227" s="735"/>
      <c r="N227" s="72"/>
      <c r="O227" s="735"/>
      <c r="P227" s="72"/>
      <c r="Q227" s="735"/>
      <c r="R227" s="72"/>
      <c r="S227" s="735"/>
      <c r="T227" s="686"/>
      <c r="U227" s="38"/>
      <c r="V227" s="686"/>
      <c r="W227" s="38"/>
      <c r="X227" s="686"/>
      <c r="Y227" s="38"/>
      <c r="Z227" s="686"/>
      <c r="AA227" s="38"/>
      <c r="AB227" s="686"/>
      <c r="AC227" s="38"/>
      <c r="AD227" s="686"/>
      <c r="AE227" s="38"/>
      <c r="AF227" s="686"/>
      <c r="AG227" s="38"/>
      <c r="AH227" s="686"/>
      <c r="AI227" s="38"/>
      <c r="AJ227" s="686"/>
      <c r="AK227" s="38"/>
      <c r="AL227" s="686"/>
      <c r="AM227" s="38"/>
      <c r="AN227" s="686"/>
      <c r="AO227" s="38"/>
      <c r="AP227" s="686"/>
      <c r="AQ227" s="38"/>
      <c r="AR227" s="686"/>
      <c r="AS227" s="38"/>
      <c r="AT227" s="686"/>
      <c r="AU227" s="38"/>
      <c r="AV227" s="686"/>
      <c r="AW227" s="38"/>
      <c r="AX227" s="686"/>
      <c r="AY227" s="38"/>
      <c r="AZ227" s="686"/>
      <c r="BA227" s="38"/>
      <c r="BB227" s="686"/>
      <c r="BC227" s="38"/>
      <c r="BD227" s="686"/>
      <c r="BE227" s="38"/>
      <c r="BF227" s="686"/>
      <c r="BG227" s="38"/>
      <c r="BH227" s="686"/>
      <c r="BI227" s="38"/>
      <c r="BJ227" s="686"/>
      <c r="BK227" s="38"/>
      <c r="BL227" s="686"/>
      <c r="BM227" s="38"/>
      <c r="BN227" s="686"/>
      <c r="BO227" s="38"/>
      <c r="BP227" s="686"/>
      <c r="BQ227" s="38"/>
      <c r="BR227" s="686"/>
      <c r="BS227" s="38"/>
      <c r="BT227" s="686"/>
      <c r="BU227" s="38"/>
      <c r="BV227" s="686"/>
      <c r="BW227" s="38"/>
      <c r="BX227" s="686"/>
      <c r="BY227" s="38"/>
      <c r="BZ227" s="686"/>
      <c r="CA227" s="38"/>
      <c r="CB227" s="686"/>
      <c r="CC227" s="38"/>
      <c r="CD227" s="686"/>
      <c r="CE227" s="38"/>
      <c r="CF227" s="686"/>
      <c r="CG227" s="38"/>
      <c r="CH227" s="686"/>
      <c r="CI227" s="38"/>
      <c r="CJ227" s="686"/>
      <c r="CK227" s="38"/>
      <c r="CL227" s="686"/>
      <c r="CM227" s="38"/>
      <c r="CN227" s="686"/>
      <c r="CO227" s="38"/>
      <c r="CP227" s="686"/>
      <c r="CQ227" s="38"/>
      <c r="CR227" s="72"/>
      <c r="CS227" s="38"/>
      <c r="CT227" s="72"/>
      <c r="CU227" s="38"/>
      <c r="CV227" s="72"/>
      <c r="CW227" s="735"/>
      <c r="CX227" s="72"/>
      <c r="CY227" s="736"/>
      <c r="CZ227" s="72"/>
      <c r="DA227" s="735"/>
      <c r="DB227" s="72"/>
      <c r="DC227" s="736"/>
      <c r="DD227" s="72"/>
      <c r="DE227" s="735"/>
      <c r="DF227" s="72"/>
      <c r="DG227" s="736"/>
      <c r="DH227" s="686"/>
      <c r="DI227" s="38"/>
      <c r="DJ227" s="686"/>
      <c r="DK227" s="38"/>
      <c r="DL227" s="686"/>
      <c r="DM227" s="38"/>
      <c r="DN227" s="686"/>
      <c r="DO227" s="38"/>
      <c r="DP227" s="686"/>
      <c r="DQ227" s="38"/>
      <c r="DR227" s="72"/>
      <c r="DS227" s="38"/>
      <c r="DT227" s="686"/>
      <c r="DU227" s="38"/>
      <c r="DV227" s="72"/>
      <c r="DW227" s="38"/>
      <c r="DX227" s="686"/>
      <c r="DY227" s="38"/>
      <c r="DZ227" s="72"/>
      <c r="EA227" s="38"/>
      <c r="EB227" s="686"/>
      <c r="EC227" s="38"/>
      <c r="ED227" s="72"/>
      <c r="EE227" s="38"/>
      <c r="EF227" s="686"/>
      <c r="EG227" s="38"/>
      <c r="EH227" s="72"/>
      <c r="EI227" s="38"/>
      <c r="EJ227" s="686"/>
      <c r="EK227" s="38"/>
      <c r="EL227" s="72"/>
      <c r="EM227" s="38"/>
      <c r="EN227" s="686"/>
      <c r="EO227" s="38"/>
      <c r="EP227" s="72"/>
      <c r="EQ227" s="38"/>
      <c r="ER227" s="72"/>
      <c r="ES227" s="38"/>
      <c r="ET227" s="72"/>
      <c r="EU227" s="38"/>
      <c r="EV227" s="72"/>
      <c r="EW227" s="735"/>
      <c r="EX227" s="72"/>
      <c r="EY227" s="736"/>
      <c r="EZ227" s="72"/>
      <c r="FA227" s="397"/>
      <c r="FB227" s="397"/>
      <c r="FC227" s="397"/>
      <c r="FD227" s="72"/>
      <c r="FE227" s="397"/>
      <c r="FF227" s="397"/>
      <c r="FG227" s="397"/>
      <c r="FH227" s="72"/>
      <c r="FI227" s="397"/>
      <c r="FJ227" s="72"/>
      <c r="FK227" s="24"/>
    </row>
    <row r="228" spans="1:167" s="3" customFormat="1" ht="18" hidden="1" customHeight="1" x14ac:dyDescent="0.25">
      <c r="A228" s="737"/>
      <c r="B228" s="738"/>
      <c r="C228" s="739"/>
      <c r="D228" s="446"/>
      <c r="E228" s="740"/>
      <c r="F228" s="128"/>
      <c r="G228" s="741"/>
      <c r="H228" s="128"/>
      <c r="I228" s="740"/>
      <c r="J228" s="128"/>
      <c r="K228" s="741"/>
      <c r="L228" s="128"/>
      <c r="M228" s="740"/>
      <c r="N228" s="128"/>
      <c r="O228" s="742"/>
      <c r="P228" s="128"/>
      <c r="Q228" s="740"/>
      <c r="R228" s="128"/>
      <c r="S228" s="742"/>
      <c r="T228" s="743"/>
      <c r="U228" s="740"/>
      <c r="V228" s="666"/>
      <c r="W228" s="448"/>
      <c r="X228" s="128"/>
      <c r="Y228" s="740"/>
      <c r="Z228" s="128"/>
      <c r="AA228" s="448"/>
      <c r="AB228" s="128"/>
      <c r="AC228" s="740"/>
      <c r="AD228" s="128"/>
      <c r="AE228" s="448"/>
      <c r="AF228" s="128"/>
      <c r="AG228" s="740"/>
      <c r="AH228" s="128"/>
      <c r="AI228" s="448"/>
      <c r="AJ228" s="128"/>
      <c r="AK228" s="740"/>
      <c r="AL228" s="128"/>
      <c r="AM228" s="448"/>
      <c r="AN228" s="128"/>
      <c r="AO228" s="740"/>
      <c r="AP228" s="128"/>
      <c r="AQ228" s="448"/>
      <c r="AR228" s="128"/>
      <c r="AS228" s="740"/>
      <c r="AT228" s="128"/>
      <c r="AU228" s="448"/>
      <c r="AV228" s="128"/>
      <c r="AW228" s="740"/>
      <c r="AX228" s="128"/>
      <c r="AY228" s="448"/>
      <c r="AZ228" s="128"/>
      <c r="BA228" s="740"/>
      <c r="BB228" s="128"/>
      <c r="BC228" s="448"/>
      <c r="BD228" s="128"/>
      <c r="BE228" s="740"/>
      <c r="BF228" s="128"/>
      <c r="BG228" s="448"/>
      <c r="BH228" s="128"/>
      <c r="BI228" s="744"/>
      <c r="BJ228" s="128"/>
      <c r="BK228" s="448"/>
      <c r="BL228" s="128"/>
      <c r="BM228" s="740"/>
      <c r="BN228" s="128"/>
      <c r="BO228" s="448"/>
      <c r="BP228" s="128"/>
      <c r="BQ228" s="740"/>
      <c r="BR228" s="128"/>
      <c r="BS228" s="448"/>
      <c r="BT228" s="128"/>
      <c r="BU228" s="744"/>
      <c r="BV228" s="128"/>
      <c r="BW228" s="448"/>
      <c r="BX228" s="128"/>
      <c r="BY228" s="744"/>
      <c r="BZ228" s="128"/>
      <c r="CA228" s="448"/>
      <c r="CB228" s="743"/>
      <c r="CC228" s="745"/>
      <c r="CD228" s="396"/>
      <c r="CE228" s="448"/>
      <c r="CF228" s="396"/>
      <c r="CG228" s="745"/>
      <c r="CH228" s="396"/>
      <c r="CI228" s="448"/>
      <c r="CJ228" s="666"/>
      <c r="CK228" s="744"/>
      <c r="CL228" s="128"/>
      <c r="CM228" s="448"/>
      <c r="CN228" s="128"/>
      <c r="CO228" s="744"/>
      <c r="CP228" s="128"/>
      <c r="CQ228" s="448"/>
      <c r="CR228" s="128"/>
      <c r="CS228" s="186">
        <f t="shared" ref="CS228:CS235" si="38">E228+I228+M228+U228+Y228+AC228+Q228+AG228+AK228+AO228+AS228+AW228+BA228+BE228+BI228+BM228+BQ228+BU228+BY228+CC228+CG228+CK228+CO228</f>
        <v>0</v>
      </c>
      <c r="CT228" s="128"/>
      <c r="CU228" s="188">
        <f t="shared" ref="CU228:CU235" si="39">G228+K228+O228+W228+AA228+AE228+S228+AI228+AM228+AQ228+AU228+AY228+BC228+BG228+BK228+BO228+BS228+BW228+CA228+CE228+CI228+CM228+CQ228</f>
        <v>0</v>
      </c>
      <c r="CV228" s="128"/>
      <c r="CW228" s="746"/>
      <c r="CX228" s="128"/>
      <c r="CY228" s="490"/>
      <c r="CZ228" s="128"/>
      <c r="DA228" s="746"/>
      <c r="DB228" s="128"/>
      <c r="DC228" s="490"/>
      <c r="DD228" s="128"/>
      <c r="DE228" s="746"/>
      <c r="DF228" s="128"/>
      <c r="DG228" s="490"/>
      <c r="DH228" s="128"/>
      <c r="DI228" s="744"/>
      <c r="DJ228" s="128"/>
      <c r="DK228" s="448"/>
      <c r="DL228" s="128"/>
      <c r="DM228" s="744"/>
      <c r="DN228" s="128"/>
      <c r="DO228" s="448"/>
      <c r="DP228" s="128"/>
      <c r="DQ228" s="744"/>
      <c r="DR228" s="128"/>
      <c r="DS228" s="448"/>
      <c r="DT228" s="128"/>
      <c r="DU228" s="744"/>
      <c r="DV228" s="128"/>
      <c r="DW228" s="448"/>
      <c r="DX228" s="128"/>
      <c r="DY228" s="744"/>
      <c r="DZ228" s="128"/>
      <c r="EA228" s="448"/>
      <c r="EB228" s="128"/>
      <c r="EC228" s="744"/>
      <c r="ED228" s="128"/>
      <c r="EE228" s="448"/>
      <c r="EF228" s="128"/>
      <c r="EG228" s="744"/>
      <c r="EH228" s="128"/>
      <c r="EI228" s="448"/>
      <c r="EJ228" s="128"/>
      <c r="EK228" s="744"/>
      <c r="EL228" s="128"/>
      <c r="EM228" s="448"/>
      <c r="EN228" s="128"/>
      <c r="EO228" s="744"/>
      <c r="EP228" s="128"/>
      <c r="EQ228" s="448"/>
      <c r="ER228" s="128"/>
      <c r="ES228" s="186">
        <f>CW228+DA228+DE228+DI228+DM228+DQ228+DU228+DY228+EC228+EG228+EK228+EO228</f>
        <v>0</v>
      </c>
      <c r="ET228" s="214"/>
      <c r="EU228" s="187">
        <f>CY228+DC228+DG228+DK228+DO228+DS228+DW228+EA228+EE228+EI228+EM228+EQ228</f>
        <v>0</v>
      </c>
      <c r="EV228" s="128"/>
      <c r="EW228" s="746"/>
      <c r="EX228" s="128"/>
      <c r="EY228" s="154"/>
      <c r="EZ228" s="446"/>
      <c r="FA228" s="446"/>
      <c r="FB228" s="446"/>
      <c r="FC228" s="446"/>
      <c r="FD228" s="446"/>
      <c r="FE228" s="446"/>
      <c r="FF228" s="446"/>
      <c r="FG228" s="446"/>
      <c r="FH228" s="446"/>
      <c r="FI228" s="446"/>
      <c r="FJ228" s="446"/>
      <c r="FK228" s="665"/>
    </row>
    <row r="229" spans="1:167" s="3" customFormat="1" ht="18" hidden="1" customHeight="1" x14ac:dyDescent="0.2">
      <c r="A229" s="652"/>
      <c r="B229" s="738"/>
      <c r="C229" s="739"/>
      <c r="D229" s="446"/>
      <c r="E229" s="740"/>
      <c r="F229" s="128"/>
      <c r="G229" s="747"/>
      <c r="H229" s="128"/>
      <c r="I229" s="740"/>
      <c r="J229" s="128"/>
      <c r="K229" s="747"/>
      <c r="L229" s="128"/>
      <c r="M229" s="740"/>
      <c r="N229" s="128"/>
      <c r="O229" s="748"/>
      <c r="P229" s="128"/>
      <c r="Q229" s="740"/>
      <c r="R229" s="128"/>
      <c r="S229" s="748"/>
      <c r="T229" s="743"/>
      <c r="U229" s="745"/>
      <c r="V229" s="666"/>
      <c r="W229" s="448"/>
      <c r="X229" s="128"/>
      <c r="Y229" s="740"/>
      <c r="Z229" s="128"/>
      <c r="AA229" s="448"/>
      <c r="AB229" s="128"/>
      <c r="AC229" s="744"/>
      <c r="AD229" s="128"/>
      <c r="AE229" s="448"/>
      <c r="AF229" s="128"/>
      <c r="AG229" s="744"/>
      <c r="AH229" s="128"/>
      <c r="AI229" s="448"/>
      <c r="AJ229" s="128"/>
      <c r="AK229" s="744"/>
      <c r="AL229" s="128"/>
      <c r="AM229" s="448"/>
      <c r="AN229" s="128"/>
      <c r="AO229" s="740"/>
      <c r="AP229" s="128"/>
      <c r="AQ229" s="448"/>
      <c r="AR229" s="128"/>
      <c r="AS229" s="744"/>
      <c r="AT229" s="128"/>
      <c r="AU229" s="448"/>
      <c r="AV229" s="128"/>
      <c r="AW229" s="744"/>
      <c r="AX229" s="128"/>
      <c r="AY229" s="448"/>
      <c r="AZ229" s="128"/>
      <c r="BA229" s="744"/>
      <c r="BB229" s="128"/>
      <c r="BC229" s="448"/>
      <c r="BD229" s="128"/>
      <c r="BE229" s="744"/>
      <c r="BF229" s="128"/>
      <c r="BG229" s="448"/>
      <c r="BH229" s="128"/>
      <c r="BI229" s="744"/>
      <c r="BJ229" s="128"/>
      <c r="BK229" s="448"/>
      <c r="BL229" s="128"/>
      <c r="BM229" s="744"/>
      <c r="BN229" s="128"/>
      <c r="BO229" s="448"/>
      <c r="BP229" s="128"/>
      <c r="BQ229" s="744"/>
      <c r="BR229" s="128"/>
      <c r="BS229" s="448"/>
      <c r="BT229" s="128"/>
      <c r="BU229" s="744"/>
      <c r="BV229" s="128"/>
      <c r="BW229" s="448"/>
      <c r="BX229" s="128"/>
      <c r="BY229" s="744"/>
      <c r="BZ229" s="128"/>
      <c r="CA229" s="448"/>
      <c r="CB229" s="743"/>
      <c r="CC229" s="663"/>
      <c r="CD229" s="446"/>
      <c r="CE229" s="448"/>
      <c r="CF229" s="446"/>
      <c r="CG229" s="663"/>
      <c r="CH229" s="446"/>
      <c r="CI229" s="448"/>
      <c r="CJ229" s="666"/>
      <c r="CK229" s="744"/>
      <c r="CL229" s="128"/>
      <c r="CM229" s="448"/>
      <c r="CN229" s="128"/>
      <c r="CO229" s="744"/>
      <c r="CP229" s="128"/>
      <c r="CQ229" s="448"/>
      <c r="CR229" s="128"/>
      <c r="CS229" s="186">
        <f t="shared" si="38"/>
        <v>0</v>
      </c>
      <c r="CT229" s="128"/>
      <c r="CU229" s="188">
        <f t="shared" si="39"/>
        <v>0</v>
      </c>
      <c r="CV229" s="128"/>
      <c r="CW229" s="746"/>
      <c r="CX229" s="128"/>
      <c r="CY229" s="487"/>
      <c r="CZ229" s="128"/>
      <c r="DA229" s="746"/>
      <c r="DB229" s="128"/>
      <c r="DC229" s="487"/>
      <c r="DD229" s="128"/>
      <c r="DE229" s="746"/>
      <c r="DF229" s="128"/>
      <c r="DG229" s="487"/>
      <c r="DH229" s="128"/>
      <c r="DI229" s="744"/>
      <c r="DJ229" s="128"/>
      <c r="DK229" s="448"/>
      <c r="DL229" s="128"/>
      <c r="DM229" s="744"/>
      <c r="DN229" s="128"/>
      <c r="DO229" s="448"/>
      <c r="DP229" s="128"/>
      <c r="DQ229" s="744"/>
      <c r="DR229" s="128"/>
      <c r="DS229" s="448"/>
      <c r="DT229" s="128"/>
      <c r="DU229" s="744"/>
      <c r="DV229" s="128"/>
      <c r="DW229" s="448"/>
      <c r="DX229" s="128"/>
      <c r="DY229" s="744"/>
      <c r="DZ229" s="128"/>
      <c r="EA229" s="448"/>
      <c r="EB229" s="128"/>
      <c r="EC229" s="744"/>
      <c r="ED229" s="128"/>
      <c r="EE229" s="448"/>
      <c r="EF229" s="128"/>
      <c r="EG229" s="744"/>
      <c r="EH229" s="128"/>
      <c r="EI229" s="448"/>
      <c r="EJ229" s="128"/>
      <c r="EK229" s="744"/>
      <c r="EL229" s="128"/>
      <c r="EM229" s="448"/>
      <c r="EN229" s="128"/>
      <c r="EO229" s="744"/>
      <c r="EP229" s="128"/>
      <c r="EQ229" s="448"/>
      <c r="ER229" s="128"/>
      <c r="ES229" s="186">
        <f t="shared" ref="ES229:ES235" si="40">CW229+DA229+DE229+DI229+DM229+DQ229+DU229+DY229+EC229+EG229+EK229+EO229</f>
        <v>0</v>
      </c>
      <c r="ET229" s="214"/>
      <c r="EU229" s="187">
        <f t="shared" ref="EU229:EU235" si="41">CY229+DC229+DG229+DK229+DO229+DS229+DW229+EA229+EE229+EI229+EM229+EQ229</f>
        <v>0</v>
      </c>
      <c r="EV229" s="128"/>
      <c r="EW229" s="746"/>
      <c r="EX229" s="128"/>
      <c r="EY229" s="154"/>
      <c r="EZ229" s="446"/>
      <c r="FA229" s="446"/>
      <c r="FB229" s="446"/>
      <c r="FC229" s="446"/>
      <c r="FD229" s="446"/>
      <c r="FE229" s="446"/>
      <c r="FF229" s="446"/>
      <c r="FG229" s="446"/>
      <c r="FH229" s="446"/>
      <c r="FI229" s="446"/>
      <c r="FJ229" s="446"/>
      <c r="FK229" s="666"/>
    </row>
    <row r="230" spans="1:167" s="3" customFormat="1" ht="18" hidden="1" customHeight="1" x14ac:dyDescent="0.2">
      <c r="A230" s="652"/>
      <c r="B230" s="738"/>
      <c r="C230" s="739"/>
      <c r="D230" s="446"/>
      <c r="E230" s="740"/>
      <c r="F230" s="128"/>
      <c r="G230" s="747"/>
      <c r="H230" s="128"/>
      <c r="I230" s="740"/>
      <c r="J230" s="128"/>
      <c r="K230" s="747"/>
      <c r="L230" s="128"/>
      <c r="M230" s="740"/>
      <c r="N230" s="128"/>
      <c r="O230" s="748"/>
      <c r="P230" s="128"/>
      <c r="Q230" s="740"/>
      <c r="R230" s="128"/>
      <c r="S230" s="748"/>
      <c r="T230" s="743"/>
      <c r="U230" s="663"/>
      <c r="V230" s="666"/>
      <c r="W230" s="448"/>
      <c r="X230" s="128"/>
      <c r="Y230" s="740"/>
      <c r="Z230" s="128"/>
      <c r="AA230" s="448"/>
      <c r="AB230" s="128"/>
      <c r="AC230" s="744"/>
      <c r="AD230" s="128"/>
      <c r="AE230" s="448"/>
      <c r="AF230" s="128"/>
      <c r="AG230" s="744"/>
      <c r="AH230" s="128"/>
      <c r="AI230" s="448"/>
      <c r="AJ230" s="128"/>
      <c r="AK230" s="744"/>
      <c r="AL230" s="128"/>
      <c r="AM230" s="448"/>
      <c r="AN230" s="128"/>
      <c r="AO230" s="740"/>
      <c r="AP230" s="128"/>
      <c r="AQ230" s="448"/>
      <c r="AR230" s="128"/>
      <c r="AS230" s="744"/>
      <c r="AT230" s="128"/>
      <c r="AU230" s="448"/>
      <c r="AV230" s="128"/>
      <c r="AW230" s="744"/>
      <c r="AX230" s="128"/>
      <c r="AY230" s="448"/>
      <c r="AZ230" s="128"/>
      <c r="BA230" s="744"/>
      <c r="BB230" s="128"/>
      <c r="BC230" s="448"/>
      <c r="BD230" s="128"/>
      <c r="BE230" s="744"/>
      <c r="BF230" s="128"/>
      <c r="BG230" s="448"/>
      <c r="BH230" s="128"/>
      <c r="BI230" s="744"/>
      <c r="BJ230" s="128"/>
      <c r="BK230" s="448"/>
      <c r="BL230" s="128"/>
      <c r="BM230" s="744"/>
      <c r="BN230" s="128"/>
      <c r="BO230" s="448"/>
      <c r="BP230" s="128"/>
      <c r="BQ230" s="744"/>
      <c r="BR230" s="128"/>
      <c r="BS230" s="448"/>
      <c r="BT230" s="128"/>
      <c r="BU230" s="744"/>
      <c r="BV230" s="128"/>
      <c r="BW230" s="448"/>
      <c r="BX230" s="128"/>
      <c r="BY230" s="744"/>
      <c r="BZ230" s="128"/>
      <c r="CA230" s="448"/>
      <c r="CB230" s="743"/>
      <c r="CC230" s="663"/>
      <c r="CD230" s="446"/>
      <c r="CE230" s="448"/>
      <c r="CF230" s="446"/>
      <c r="CG230" s="663"/>
      <c r="CH230" s="446"/>
      <c r="CI230" s="448"/>
      <c r="CJ230" s="666"/>
      <c r="CK230" s="744"/>
      <c r="CL230" s="128"/>
      <c r="CM230" s="448"/>
      <c r="CN230" s="128"/>
      <c r="CO230" s="744"/>
      <c r="CP230" s="128"/>
      <c r="CQ230" s="448"/>
      <c r="CR230" s="128"/>
      <c r="CS230" s="186">
        <f t="shared" si="38"/>
        <v>0</v>
      </c>
      <c r="CT230" s="128"/>
      <c r="CU230" s="188">
        <f t="shared" si="39"/>
        <v>0</v>
      </c>
      <c r="CV230" s="128"/>
      <c r="CW230" s="746"/>
      <c r="CX230" s="128"/>
      <c r="CY230" s="487"/>
      <c r="CZ230" s="128"/>
      <c r="DA230" s="746"/>
      <c r="DB230" s="128"/>
      <c r="DC230" s="487"/>
      <c r="DD230" s="128"/>
      <c r="DE230" s="746"/>
      <c r="DF230" s="128"/>
      <c r="DG230" s="487"/>
      <c r="DH230" s="128"/>
      <c r="DI230" s="744"/>
      <c r="DJ230" s="128"/>
      <c r="DK230" s="448"/>
      <c r="DL230" s="128"/>
      <c r="DM230" s="744"/>
      <c r="DN230" s="128"/>
      <c r="DO230" s="448"/>
      <c r="DP230" s="128"/>
      <c r="DQ230" s="744"/>
      <c r="DR230" s="128"/>
      <c r="DS230" s="448"/>
      <c r="DT230" s="128"/>
      <c r="DU230" s="744"/>
      <c r="DV230" s="128"/>
      <c r="DW230" s="448"/>
      <c r="DX230" s="128"/>
      <c r="DY230" s="744"/>
      <c r="DZ230" s="128"/>
      <c r="EA230" s="448"/>
      <c r="EB230" s="128"/>
      <c r="EC230" s="744"/>
      <c r="ED230" s="128"/>
      <c r="EE230" s="448"/>
      <c r="EF230" s="128"/>
      <c r="EG230" s="744"/>
      <c r="EH230" s="128"/>
      <c r="EI230" s="448"/>
      <c r="EJ230" s="128"/>
      <c r="EK230" s="744"/>
      <c r="EL230" s="128"/>
      <c r="EM230" s="448"/>
      <c r="EN230" s="128"/>
      <c r="EO230" s="744"/>
      <c r="EP230" s="128"/>
      <c r="EQ230" s="448"/>
      <c r="ER230" s="128"/>
      <c r="ES230" s="186">
        <f t="shared" si="40"/>
        <v>0</v>
      </c>
      <c r="ET230" s="214"/>
      <c r="EU230" s="187">
        <f t="shared" si="41"/>
        <v>0</v>
      </c>
      <c r="EV230" s="128"/>
      <c r="EW230" s="746"/>
      <c r="EX230" s="128"/>
      <c r="EY230" s="154"/>
      <c r="EZ230" s="446"/>
      <c r="FA230" s="446"/>
      <c r="FB230" s="446"/>
      <c r="FC230" s="446"/>
      <c r="FD230" s="446"/>
      <c r="FE230" s="446"/>
      <c r="FF230" s="446"/>
      <c r="FG230" s="446"/>
      <c r="FH230" s="446"/>
      <c r="FI230" s="446"/>
      <c r="FJ230" s="446"/>
      <c r="FK230" s="666"/>
    </row>
    <row r="231" spans="1:167" s="3" customFormat="1" ht="18" hidden="1" customHeight="1" x14ac:dyDescent="0.2">
      <c r="A231" s="652"/>
      <c r="B231" s="738"/>
      <c r="C231" s="739"/>
      <c r="D231" s="446"/>
      <c r="E231" s="749"/>
      <c r="F231" s="128"/>
      <c r="G231" s="747"/>
      <c r="H231" s="128"/>
      <c r="I231" s="740"/>
      <c r="J231" s="128"/>
      <c r="K231" s="747"/>
      <c r="L231" s="128"/>
      <c r="M231" s="740"/>
      <c r="N231" s="128"/>
      <c r="O231" s="748"/>
      <c r="P231" s="128"/>
      <c r="Q231" s="740"/>
      <c r="R231" s="128"/>
      <c r="S231" s="748"/>
      <c r="T231" s="743"/>
      <c r="U231" s="663"/>
      <c r="V231" s="666"/>
      <c r="W231" s="448"/>
      <c r="X231" s="128"/>
      <c r="Y231" s="740"/>
      <c r="Z231" s="128"/>
      <c r="AA231" s="448"/>
      <c r="AB231" s="128"/>
      <c r="AC231" s="744"/>
      <c r="AD231" s="128"/>
      <c r="AE231" s="448"/>
      <c r="AF231" s="128"/>
      <c r="AG231" s="744"/>
      <c r="AH231" s="128"/>
      <c r="AI231" s="448"/>
      <c r="AJ231" s="128"/>
      <c r="AK231" s="744"/>
      <c r="AL231" s="128"/>
      <c r="AM231" s="448"/>
      <c r="AN231" s="128"/>
      <c r="AO231" s="740"/>
      <c r="AP231" s="128"/>
      <c r="AQ231" s="448"/>
      <c r="AR231" s="128"/>
      <c r="AS231" s="744"/>
      <c r="AT231" s="128"/>
      <c r="AU231" s="448"/>
      <c r="AV231" s="128"/>
      <c r="AW231" s="744"/>
      <c r="AX231" s="128"/>
      <c r="AY231" s="448"/>
      <c r="AZ231" s="128"/>
      <c r="BA231" s="744"/>
      <c r="BB231" s="128"/>
      <c r="BC231" s="448"/>
      <c r="BD231" s="128"/>
      <c r="BE231" s="744"/>
      <c r="BF231" s="128"/>
      <c r="BG231" s="448"/>
      <c r="BH231" s="128"/>
      <c r="BI231" s="744"/>
      <c r="BJ231" s="128"/>
      <c r="BK231" s="448"/>
      <c r="BL231" s="128"/>
      <c r="BM231" s="744"/>
      <c r="BN231" s="128"/>
      <c r="BO231" s="448"/>
      <c r="BP231" s="128"/>
      <c r="BQ231" s="744"/>
      <c r="BR231" s="128"/>
      <c r="BS231" s="448"/>
      <c r="BT231" s="128"/>
      <c r="BU231" s="744"/>
      <c r="BV231" s="128"/>
      <c r="BW231" s="448"/>
      <c r="BX231" s="128"/>
      <c r="BY231" s="744"/>
      <c r="BZ231" s="128"/>
      <c r="CA231" s="448"/>
      <c r="CB231" s="743"/>
      <c r="CC231" s="663"/>
      <c r="CD231" s="446"/>
      <c r="CE231" s="448"/>
      <c r="CF231" s="446"/>
      <c r="CG231" s="663"/>
      <c r="CH231" s="446"/>
      <c r="CI231" s="448"/>
      <c r="CJ231" s="666"/>
      <c r="CK231" s="744"/>
      <c r="CL231" s="128"/>
      <c r="CM231" s="448"/>
      <c r="CN231" s="128"/>
      <c r="CO231" s="744"/>
      <c r="CP231" s="128"/>
      <c r="CQ231" s="448"/>
      <c r="CR231" s="128"/>
      <c r="CS231" s="186">
        <f t="shared" si="38"/>
        <v>0</v>
      </c>
      <c r="CT231" s="128"/>
      <c r="CU231" s="188">
        <f t="shared" si="39"/>
        <v>0</v>
      </c>
      <c r="CV231" s="128"/>
      <c r="CW231" s="746"/>
      <c r="CX231" s="128"/>
      <c r="CY231" s="487"/>
      <c r="CZ231" s="128"/>
      <c r="DA231" s="746"/>
      <c r="DB231" s="128"/>
      <c r="DC231" s="487"/>
      <c r="DD231" s="128"/>
      <c r="DE231" s="746"/>
      <c r="DF231" s="128"/>
      <c r="DG231" s="487"/>
      <c r="DH231" s="128"/>
      <c r="DI231" s="744"/>
      <c r="DJ231" s="128"/>
      <c r="DK231" s="448"/>
      <c r="DL231" s="128"/>
      <c r="DM231" s="744"/>
      <c r="DN231" s="128"/>
      <c r="DO231" s="448"/>
      <c r="DP231" s="128"/>
      <c r="DQ231" s="744"/>
      <c r="DR231" s="128"/>
      <c r="DS231" s="448"/>
      <c r="DT231" s="128"/>
      <c r="DU231" s="744"/>
      <c r="DV231" s="128"/>
      <c r="DW231" s="448"/>
      <c r="DX231" s="128"/>
      <c r="DY231" s="744"/>
      <c r="DZ231" s="128"/>
      <c r="EA231" s="448"/>
      <c r="EB231" s="128"/>
      <c r="EC231" s="744"/>
      <c r="ED231" s="128"/>
      <c r="EE231" s="448"/>
      <c r="EF231" s="128"/>
      <c r="EG231" s="744"/>
      <c r="EH231" s="128"/>
      <c r="EI231" s="448"/>
      <c r="EJ231" s="128"/>
      <c r="EK231" s="744"/>
      <c r="EL231" s="128"/>
      <c r="EM231" s="448"/>
      <c r="EN231" s="128"/>
      <c r="EO231" s="744"/>
      <c r="EP231" s="128"/>
      <c r="EQ231" s="448"/>
      <c r="ER231" s="128"/>
      <c r="ES231" s="186">
        <f t="shared" si="40"/>
        <v>0</v>
      </c>
      <c r="ET231" s="214"/>
      <c r="EU231" s="187">
        <f t="shared" si="41"/>
        <v>0</v>
      </c>
      <c r="EV231" s="128"/>
      <c r="EW231" s="746"/>
      <c r="EX231" s="128"/>
      <c r="EY231" s="154"/>
      <c r="EZ231" s="446"/>
      <c r="FA231" s="446"/>
      <c r="FB231" s="446"/>
      <c r="FC231" s="446"/>
      <c r="FD231" s="446"/>
      <c r="FE231" s="446"/>
      <c r="FF231" s="446"/>
      <c r="FG231" s="446"/>
      <c r="FH231" s="446"/>
      <c r="FI231" s="446"/>
      <c r="FJ231" s="446"/>
      <c r="FK231" s="666"/>
    </row>
    <row r="232" spans="1:167" s="3" customFormat="1" ht="18" hidden="1" customHeight="1" x14ac:dyDescent="0.2">
      <c r="A232" s="652"/>
      <c r="B232" s="738"/>
      <c r="C232" s="739"/>
      <c r="D232" s="446"/>
      <c r="E232" s="234"/>
      <c r="F232" s="128"/>
      <c r="G232" s="747"/>
      <c r="H232" s="128"/>
      <c r="I232" s="451"/>
      <c r="J232" s="128"/>
      <c r="K232" s="747"/>
      <c r="L232" s="128"/>
      <c r="M232" s="740"/>
      <c r="N232" s="128"/>
      <c r="O232" s="748"/>
      <c r="P232" s="128"/>
      <c r="Q232" s="740"/>
      <c r="R232" s="128"/>
      <c r="S232" s="748"/>
      <c r="T232" s="743"/>
      <c r="U232" s="451"/>
      <c r="V232" s="666"/>
      <c r="W232" s="448"/>
      <c r="X232" s="128"/>
      <c r="Y232" s="451"/>
      <c r="Z232" s="128"/>
      <c r="AA232" s="448"/>
      <c r="AB232" s="128"/>
      <c r="AC232" s="451"/>
      <c r="AD232" s="128"/>
      <c r="AE232" s="448"/>
      <c r="AF232" s="128"/>
      <c r="AG232" s="451"/>
      <c r="AH232" s="128"/>
      <c r="AI232" s="448"/>
      <c r="AJ232" s="128"/>
      <c r="AK232" s="451"/>
      <c r="AL232" s="128"/>
      <c r="AM232" s="448"/>
      <c r="AN232" s="128"/>
      <c r="AO232" s="451"/>
      <c r="AP232" s="128"/>
      <c r="AQ232" s="448"/>
      <c r="AR232" s="128"/>
      <c r="AS232" s="451"/>
      <c r="AT232" s="128"/>
      <c r="AU232" s="448"/>
      <c r="AV232" s="128"/>
      <c r="AW232" s="451"/>
      <c r="AX232" s="128"/>
      <c r="AY232" s="448"/>
      <c r="AZ232" s="128"/>
      <c r="BA232" s="451"/>
      <c r="BB232" s="128"/>
      <c r="BC232" s="448"/>
      <c r="BD232" s="128"/>
      <c r="BE232" s="451"/>
      <c r="BF232" s="128"/>
      <c r="BG232" s="448"/>
      <c r="BH232" s="128"/>
      <c r="BI232" s="451"/>
      <c r="BJ232" s="128"/>
      <c r="BK232" s="448"/>
      <c r="BL232" s="128"/>
      <c r="BM232" s="451"/>
      <c r="BN232" s="128"/>
      <c r="BO232" s="448"/>
      <c r="BP232" s="128"/>
      <c r="BQ232" s="451"/>
      <c r="BR232" s="128"/>
      <c r="BS232" s="448"/>
      <c r="BT232" s="128"/>
      <c r="BU232" s="451"/>
      <c r="BV232" s="128"/>
      <c r="BW232" s="448"/>
      <c r="BX232" s="128"/>
      <c r="BY232" s="451"/>
      <c r="BZ232" s="128"/>
      <c r="CA232" s="448"/>
      <c r="CB232" s="743"/>
      <c r="CC232" s="451"/>
      <c r="CD232" s="446"/>
      <c r="CE232" s="448"/>
      <c r="CF232" s="446"/>
      <c r="CG232" s="451"/>
      <c r="CH232" s="446"/>
      <c r="CI232" s="448"/>
      <c r="CJ232" s="666"/>
      <c r="CK232" s="451"/>
      <c r="CL232" s="128"/>
      <c r="CM232" s="448"/>
      <c r="CN232" s="128"/>
      <c r="CO232" s="451"/>
      <c r="CP232" s="128"/>
      <c r="CQ232" s="448"/>
      <c r="CR232" s="128"/>
      <c r="CS232" s="186">
        <f t="shared" si="38"/>
        <v>0</v>
      </c>
      <c r="CT232" s="128"/>
      <c r="CU232" s="188">
        <f t="shared" si="39"/>
        <v>0</v>
      </c>
      <c r="CV232" s="128"/>
      <c r="CW232" s="746"/>
      <c r="CX232" s="128"/>
      <c r="CY232" s="487"/>
      <c r="CZ232" s="128"/>
      <c r="DA232" s="746"/>
      <c r="DB232" s="128"/>
      <c r="DC232" s="487"/>
      <c r="DD232" s="128"/>
      <c r="DE232" s="746"/>
      <c r="DF232" s="128"/>
      <c r="DG232" s="487"/>
      <c r="DH232" s="128"/>
      <c r="DI232" s="451"/>
      <c r="DJ232" s="128"/>
      <c r="DK232" s="448"/>
      <c r="DL232" s="128"/>
      <c r="DM232" s="451"/>
      <c r="DN232" s="128"/>
      <c r="DO232" s="448"/>
      <c r="DP232" s="128"/>
      <c r="DQ232" s="451"/>
      <c r="DR232" s="128"/>
      <c r="DS232" s="448"/>
      <c r="DT232" s="128"/>
      <c r="DU232" s="451"/>
      <c r="DV232" s="128"/>
      <c r="DW232" s="448"/>
      <c r="DX232" s="128"/>
      <c r="DY232" s="451"/>
      <c r="DZ232" s="128"/>
      <c r="EA232" s="448"/>
      <c r="EB232" s="128"/>
      <c r="EC232" s="451"/>
      <c r="ED232" s="128"/>
      <c r="EE232" s="448"/>
      <c r="EF232" s="128"/>
      <c r="EG232" s="451"/>
      <c r="EH232" s="128"/>
      <c r="EI232" s="448"/>
      <c r="EJ232" s="128"/>
      <c r="EK232" s="451"/>
      <c r="EL232" s="128"/>
      <c r="EM232" s="448"/>
      <c r="EN232" s="128"/>
      <c r="EO232" s="451"/>
      <c r="EP232" s="128"/>
      <c r="EQ232" s="448"/>
      <c r="ER232" s="128"/>
      <c r="ES232" s="186">
        <f t="shared" si="40"/>
        <v>0</v>
      </c>
      <c r="ET232" s="214"/>
      <c r="EU232" s="187">
        <f t="shared" si="41"/>
        <v>0</v>
      </c>
      <c r="EV232" s="128"/>
      <c r="EW232" s="746"/>
      <c r="EX232" s="128"/>
      <c r="EY232" s="154"/>
      <c r="EZ232" s="446"/>
      <c r="FA232" s="446"/>
      <c r="FB232" s="446"/>
      <c r="FC232" s="446"/>
      <c r="FD232" s="446"/>
      <c r="FE232" s="446"/>
      <c r="FF232" s="446"/>
      <c r="FG232" s="446"/>
      <c r="FH232" s="446"/>
      <c r="FI232" s="446"/>
      <c r="FJ232" s="446"/>
      <c r="FK232" s="666"/>
    </row>
    <row r="233" spans="1:167" s="3" customFormat="1" ht="18" hidden="1" customHeight="1" x14ac:dyDescent="0.2">
      <c r="A233" s="652"/>
      <c r="B233" s="738"/>
      <c r="C233" s="739"/>
      <c r="D233" s="446"/>
      <c r="E233" s="740"/>
      <c r="F233" s="128"/>
      <c r="G233" s="747"/>
      <c r="H233" s="128"/>
      <c r="I233" s="451"/>
      <c r="J233" s="128"/>
      <c r="K233" s="747"/>
      <c r="L233" s="128"/>
      <c r="M233" s="740"/>
      <c r="N233" s="128"/>
      <c r="O233" s="748"/>
      <c r="P233" s="128"/>
      <c r="Q233" s="740"/>
      <c r="R233" s="128"/>
      <c r="S233" s="748"/>
      <c r="T233" s="743"/>
      <c r="U233" s="451"/>
      <c r="V233" s="666"/>
      <c r="W233" s="448"/>
      <c r="X233" s="128"/>
      <c r="Y233" s="451"/>
      <c r="Z233" s="128"/>
      <c r="AA233" s="448"/>
      <c r="AB233" s="128"/>
      <c r="AC233" s="451"/>
      <c r="AD233" s="128"/>
      <c r="AE233" s="448"/>
      <c r="AF233" s="128"/>
      <c r="AG233" s="451"/>
      <c r="AH233" s="128"/>
      <c r="AI233" s="448"/>
      <c r="AJ233" s="128"/>
      <c r="AK233" s="451"/>
      <c r="AL233" s="128"/>
      <c r="AM233" s="448"/>
      <c r="AN233" s="128"/>
      <c r="AO233" s="451"/>
      <c r="AP233" s="128"/>
      <c r="AQ233" s="448"/>
      <c r="AR233" s="128"/>
      <c r="AS233" s="451"/>
      <c r="AT233" s="128"/>
      <c r="AU233" s="448"/>
      <c r="AV233" s="128"/>
      <c r="AW233" s="451"/>
      <c r="AX233" s="128"/>
      <c r="AY233" s="448"/>
      <c r="AZ233" s="128"/>
      <c r="BA233" s="451"/>
      <c r="BB233" s="128"/>
      <c r="BC233" s="448"/>
      <c r="BD233" s="128"/>
      <c r="BE233" s="451"/>
      <c r="BF233" s="128"/>
      <c r="BG233" s="448"/>
      <c r="BH233" s="128"/>
      <c r="BI233" s="451"/>
      <c r="BJ233" s="128"/>
      <c r="BK233" s="448"/>
      <c r="BL233" s="128"/>
      <c r="BM233" s="451"/>
      <c r="BN233" s="128"/>
      <c r="BO233" s="448"/>
      <c r="BP233" s="128"/>
      <c r="BQ233" s="451"/>
      <c r="BR233" s="128"/>
      <c r="BS233" s="448"/>
      <c r="BT233" s="128"/>
      <c r="BU233" s="451"/>
      <c r="BV233" s="128"/>
      <c r="BW233" s="448"/>
      <c r="BX233" s="128"/>
      <c r="BY233" s="451"/>
      <c r="BZ233" s="128"/>
      <c r="CA233" s="448"/>
      <c r="CB233" s="743"/>
      <c r="CC233" s="451"/>
      <c r="CD233" s="446"/>
      <c r="CE233" s="448"/>
      <c r="CF233" s="446"/>
      <c r="CG233" s="451"/>
      <c r="CH233" s="446"/>
      <c r="CI233" s="448"/>
      <c r="CJ233" s="666"/>
      <c r="CK233" s="451"/>
      <c r="CL233" s="128"/>
      <c r="CM233" s="448"/>
      <c r="CN233" s="128"/>
      <c r="CO233" s="451"/>
      <c r="CP233" s="128"/>
      <c r="CQ233" s="448"/>
      <c r="CR233" s="128"/>
      <c r="CS233" s="186">
        <f t="shared" si="38"/>
        <v>0</v>
      </c>
      <c r="CT233" s="128"/>
      <c r="CU233" s="188">
        <f>G233+K233+O233+W233+AA233+AE233+S233+AI233+AM233+AQ233+AU233+AY233+BC233+BG233+BK233+BO233+BS233+BW233+CA233+CE233+CI233+CM233+CQ233</f>
        <v>0</v>
      </c>
      <c r="CV233" s="128"/>
      <c r="CW233" s="746"/>
      <c r="CX233" s="128"/>
      <c r="CY233" s="487"/>
      <c r="CZ233" s="128"/>
      <c r="DA233" s="746"/>
      <c r="DB233" s="128"/>
      <c r="DC233" s="487"/>
      <c r="DD233" s="128"/>
      <c r="DE233" s="746"/>
      <c r="DF233" s="128"/>
      <c r="DG233" s="487"/>
      <c r="DH233" s="128"/>
      <c r="DI233" s="451"/>
      <c r="DJ233" s="128"/>
      <c r="DK233" s="448"/>
      <c r="DL233" s="128"/>
      <c r="DM233" s="451"/>
      <c r="DN233" s="128"/>
      <c r="DO233" s="448"/>
      <c r="DP233" s="128"/>
      <c r="DQ233" s="451"/>
      <c r="DR233" s="128"/>
      <c r="DS233" s="448"/>
      <c r="DT233" s="128"/>
      <c r="DU233" s="451"/>
      <c r="DV233" s="128"/>
      <c r="DW233" s="448"/>
      <c r="DX233" s="128"/>
      <c r="DY233" s="451"/>
      <c r="DZ233" s="128"/>
      <c r="EA233" s="448"/>
      <c r="EB233" s="128"/>
      <c r="EC233" s="451"/>
      <c r="ED233" s="128"/>
      <c r="EE233" s="448"/>
      <c r="EF233" s="128"/>
      <c r="EG233" s="451"/>
      <c r="EH233" s="128"/>
      <c r="EI233" s="448"/>
      <c r="EJ233" s="128"/>
      <c r="EK233" s="451"/>
      <c r="EL233" s="128"/>
      <c r="EM233" s="448"/>
      <c r="EN233" s="128"/>
      <c r="EO233" s="451"/>
      <c r="EP233" s="128"/>
      <c r="EQ233" s="448"/>
      <c r="ER233" s="128"/>
      <c r="ES233" s="186">
        <f>CW233+DA233+DE233+DI233+DM233+DQ233+DU233+DY233+EC233+EG233+EK233+EO233</f>
        <v>0</v>
      </c>
      <c r="ET233" s="214"/>
      <c r="EU233" s="187">
        <f t="shared" si="41"/>
        <v>0</v>
      </c>
      <c r="EV233" s="128"/>
      <c r="EW233" s="746"/>
      <c r="EX233" s="128"/>
      <c r="EY233" s="154"/>
      <c r="EZ233" s="446"/>
      <c r="FA233" s="446"/>
      <c r="FB233" s="446"/>
      <c r="FC233" s="446"/>
      <c r="FD233" s="446"/>
      <c r="FE233" s="446"/>
      <c r="FF233" s="446"/>
      <c r="FG233" s="446"/>
      <c r="FH233" s="446"/>
      <c r="FI233" s="446"/>
      <c r="FJ233" s="446"/>
      <c r="FK233" s="666"/>
    </row>
    <row r="234" spans="1:167" s="3" customFormat="1" ht="18" hidden="1" customHeight="1" x14ac:dyDescent="0.2">
      <c r="A234" s="652"/>
      <c r="B234" s="738"/>
      <c r="C234" s="739"/>
      <c r="D234" s="446"/>
      <c r="E234" s="745"/>
      <c r="F234" s="128"/>
      <c r="G234" s="747"/>
      <c r="H234" s="128"/>
      <c r="I234" s="451"/>
      <c r="J234" s="128"/>
      <c r="K234" s="747"/>
      <c r="L234" s="128"/>
      <c r="M234" s="740"/>
      <c r="N234" s="128"/>
      <c r="O234" s="748"/>
      <c r="P234" s="128"/>
      <c r="Q234" s="740"/>
      <c r="R234" s="128"/>
      <c r="S234" s="748"/>
      <c r="T234" s="743"/>
      <c r="U234" s="451"/>
      <c r="V234" s="666"/>
      <c r="W234" s="448"/>
      <c r="X234" s="128"/>
      <c r="Y234" s="451"/>
      <c r="Z234" s="128"/>
      <c r="AA234" s="448"/>
      <c r="AB234" s="128"/>
      <c r="AC234" s="451"/>
      <c r="AD234" s="128"/>
      <c r="AE234" s="448"/>
      <c r="AF234" s="128"/>
      <c r="AG234" s="451"/>
      <c r="AH234" s="128"/>
      <c r="AI234" s="448"/>
      <c r="AJ234" s="128"/>
      <c r="AK234" s="451"/>
      <c r="AL234" s="128"/>
      <c r="AM234" s="448"/>
      <c r="AN234" s="128"/>
      <c r="AO234" s="451"/>
      <c r="AP234" s="128"/>
      <c r="AQ234" s="448"/>
      <c r="AR234" s="128"/>
      <c r="AS234" s="451"/>
      <c r="AT234" s="128"/>
      <c r="AU234" s="448"/>
      <c r="AV234" s="128"/>
      <c r="AW234" s="451"/>
      <c r="AX234" s="128"/>
      <c r="AY234" s="448"/>
      <c r="AZ234" s="128"/>
      <c r="BA234" s="451"/>
      <c r="BB234" s="128"/>
      <c r="BC234" s="448"/>
      <c r="BD234" s="128"/>
      <c r="BE234" s="451"/>
      <c r="BF234" s="128"/>
      <c r="BG234" s="448"/>
      <c r="BH234" s="128"/>
      <c r="BI234" s="451"/>
      <c r="BJ234" s="128"/>
      <c r="BK234" s="448"/>
      <c r="BL234" s="128"/>
      <c r="BM234" s="451"/>
      <c r="BN234" s="128"/>
      <c r="BO234" s="448"/>
      <c r="BP234" s="128"/>
      <c r="BQ234" s="451"/>
      <c r="BR234" s="128"/>
      <c r="BS234" s="448"/>
      <c r="BT234" s="128"/>
      <c r="BU234" s="451"/>
      <c r="BV234" s="128"/>
      <c r="BW234" s="448"/>
      <c r="BX234" s="128"/>
      <c r="BY234" s="451"/>
      <c r="BZ234" s="128"/>
      <c r="CA234" s="448"/>
      <c r="CB234" s="743"/>
      <c r="CC234" s="451"/>
      <c r="CD234" s="446"/>
      <c r="CE234" s="448"/>
      <c r="CF234" s="446"/>
      <c r="CG234" s="451"/>
      <c r="CH234" s="446"/>
      <c r="CI234" s="448"/>
      <c r="CJ234" s="666"/>
      <c r="CK234" s="451"/>
      <c r="CL234" s="128"/>
      <c r="CM234" s="448"/>
      <c r="CN234" s="128"/>
      <c r="CO234" s="451"/>
      <c r="CP234" s="128"/>
      <c r="CQ234" s="448"/>
      <c r="CR234" s="128"/>
      <c r="CS234" s="186">
        <f t="shared" si="38"/>
        <v>0</v>
      </c>
      <c r="CT234" s="128"/>
      <c r="CU234" s="188">
        <f t="shared" si="39"/>
        <v>0</v>
      </c>
      <c r="CV234" s="128"/>
      <c r="CW234" s="746"/>
      <c r="CX234" s="128"/>
      <c r="CY234" s="487"/>
      <c r="CZ234" s="128"/>
      <c r="DA234" s="746"/>
      <c r="DB234" s="128"/>
      <c r="DC234" s="487"/>
      <c r="DD234" s="128"/>
      <c r="DE234" s="746"/>
      <c r="DF234" s="128"/>
      <c r="DG234" s="487"/>
      <c r="DH234" s="128"/>
      <c r="DI234" s="451"/>
      <c r="DJ234" s="128"/>
      <c r="DK234" s="448"/>
      <c r="DL234" s="128"/>
      <c r="DM234" s="451"/>
      <c r="DN234" s="128"/>
      <c r="DO234" s="448"/>
      <c r="DP234" s="128"/>
      <c r="DQ234" s="451"/>
      <c r="DR234" s="128"/>
      <c r="DS234" s="448"/>
      <c r="DT234" s="128"/>
      <c r="DU234" s="451"/>
      <c r="DV234" s="128"/>
      <c r="DW234" s="448"/>
      <c r="DX234" s="128"/>
      <c r="DY234" s="451"/>
      <c r="DZ234" s="128"/>
      <c r="EA234" s="448"/>
      <c r="EB234" s="128"/>
      <c r="EC234" s="451"/>
      <c r="ED234" s="128"/>
      <c r="EE234" s="448"/>
      <c r="EF234" s="128"/>
      <c r="EG234" s="451"/>
      <c r="EH234" s="128"/>
      <c r="EI234" s="448"/>
      <c r="EJ234" s="128"/>
      <c r="EK234" s="451"/>
      <c r="EL234" s="128"/>
      <c r="EM234" s="448"/>
      <c r="EN234" s="128"/>
      <c r="EO234" s="451"/>
      <c r="EP234" s="128"/>
      <c r="EQ234" s="448"/>
      <c r="ER234" s="128"/>
      <c r="ES234" s="186">
        <f t="shared" si="40"/>
        <v>0</v>
      </c>
      <c r="ET234" s="214"/>
      <c r="EU234" s="187">
        <f t="shared" si="41"/>
        <v>0</v>
      </c>
      <c r="EV234" s="128"/>
      <c r="EW234" s="746"/>
      <c r="EX234" s="128"/>
      <c r="EY234" s="154"/>
      <c r="EZ234" s="446"/>
      <c r="FA234" s="446"/>
      <c r="FB234" s="446"/>
      <c r="FC234" s="446"/>
      <c r="FD234" s="446"/>
      <c r="FE234" s="446"/>
      <c r="FF234" s="446"/>
      <c r="FG234" s="446"/>
      <c r="FH234" s="446"/>
      <c r="FI234" s="446"/>
      <c r="FJ234" s="446"/>
      <c r="FK234" s="666"/>
    </row>
    <row r="235" spans="1:167" s="3" customFormat="1" ht="18" hidden="1" customHeight="1" x14ac:dyDescent="0.2">
      <c r="A235" s="381"/>
      <c r="B235" s="738"/>
      <c r="C235" s="739"/>
      <c r="D235" s="446"/>
      <c r="E235" s="750"/>
      <c r="F235" s="128"/>
      <c r="G235" s="741"/>
      <c r="H235" s="128"/>
      <c r="I235" s="436"/>
      <c r="J235" s="128"/>
      <c r="K235" s="747"/>
      <c r="L235" s="128"/>
      <c r="M235" s="750"/>
      <c r="N235" s="128"/>
      <c r="O235" s="748"/>
      <c r="P235" s="128"/>
      <c r="Q235" s="750"/>
      <c r="R235" s="128"/>
      <c r="S235" s="748"/>
      <c r="T235" s="743"/>
      <c r="U235" s="451"/>
      <c r="V235" s="666"/>
      <c r="W235" s="448"/>
      <c r="X235" s="128"/>
      <c r="Y235" s="210"/>
      <c r="Z235" s="128"/>
      <c r="AA235" s="448"/>
      <c r="AB235" s="128"/>
      <c r="AC235" s="451"/>
      <c r="AD235" s="128"/>
      <c r="AE235" s="448"/>
      <c r="AF235" s="128"/>
      <c r="AG235" s="451"/>
      <c r="AH235" s="128"/>
      <c r="AI235" s="448"/>
      <c r="AJ235" s="128"/>
      <c r="AK235" s="451"/>
      <c r="AL235" s="128"/>
      <c r="AM235" s="448"/>
      <c r="AN235" s="128"/>
      <c r="AO235" s="451"/>
      <c r="AP235" s="128"/>
      <c r="AQ235" s="448"/>
      <c r="AR235" s="128"/>
      <c r="AS235" s="451"/>
      <c r="AT235" s="128"/>
      <c r="AU235" s="448"/>
      <c r="AV235" s="128"/>
      <c r="AW235" s="451"/>
      <c r="AX235" s="128"/>
      <c r="AY235" s="448"/>
      <c r="AZ235" s="128"/>
      <c r="BA235" s="451"/>
      <c r="BB235" s="128"/>
      <c r="BC235" s="448"/>
      <c r="BD235" s="128"/>
      <c r="BE235" s="451"/>
      <c r="BF235" s="128"/>
      <c r="BG235" s="448"/>
      <c r="BH235" s="128"/>
      <c r="BI235" s="451"/>
      <c r="BJ235" s="128"/>
      <c r="BK235" s="448"/>
      <c r="BL235" s="128"/>
      <c r="BM235" s="451"/>
      <c r="BN235" s="128"/>
      <c r="BO235" s="448"/>
      <c r="BP235" s="128"/>
      <c r="BQ235" s="451"/>
      <c r="BR235" s="128"/>
      <c r="BS235" s="448"/>
      <c r="BT235" s="128"/>
      <c r="BU235" s="451"/>
      <c r="BV235" s="128"/>
      <c r="BW235" s="448"/>
      <c r="BX235" s="128"/>
      <c r="BY235" s="451"/>
      <c r="BZ235" s="128"/>
      <c r="CA235" s="448"/>
      <c r="CB235" s="743"/>
      <c r="CC235" s="451"/>
      <c r="CD235" s="446"/>
      <c r="CE235" s="448"/>
      <c r="CF235" s="446"/>
      <c r="CG235" s="451"/>
      <c r="CH235" s="446"/>
      <c r="CI235" s="448"/>
      <c r="CJ235" s="666"/>
      <c r="CK235" s="451"/>
      <c r="CL235" s="128"/>
      <c r="CM235" s="448"/>
      <c r="CN235" s="128"/>
      <c r="CO235" s="451"/>
      <c r="CP235" s="128"/>
      <c r="CQ235" s="448"/>
      <c r="CR235" s="128"/>
      <c r="CS235" s="186">
        <f t="shared" si="38"/>
        <v>0</v>
      </c>
      <c r="CT235" s="128"/>
      <c r="CU235" s="188">
        <f t="shared" si="39"/>
        <v>0</v>
      </c>
      <c r="CV235" s="128"/>
      <c r="CW235" s="735"/>
      <c r="CX235" s="128"/>
      <c r="CY235" s="487"/>
      <c r="CZ235" s="128"/>
      <c r="DA235" s="735"/>
      <c r="DB235" s="128"/>
      <c r="DC235" s="487"/>
      <c r="DD235" s="128"/>
      <c r="DE235" s="735"/>
      <c r="DF235" s="128"/>
      <c r="DG235" s="487"/>
      <c r="DH235" s="128"/>
      <c r="DI235" s="451"/>
      <c r="DJ235" s="128"/>
      <c r="DK235" s="448"/>
      <c r="DL235" s="128"/>
      <c r="DM235" s="451"/>
      <c r="DN235" s="128"/>
      <c r="DO235" s="448"/>
      <c r="DP235" s="128"/>
      <c r="DQ235" s="451"/>
      <c r="DR235" s="128"/>
      <c r="DS235" s="448"/>
      <c r="DT235" s="128"/>
      <c r="DU235" s="451"/>
      <c r="DV235" s="128"/>
      <c r="DW235" s="448"/>
      <c r="DX235" s="128"/>
      <c r="DY235" s="451"/>
      <c r="DZ235" s="128"/>
      <c r="EA235" s="448"/>
      <c r="EB235" s="128"/>
      <c r="EC235" s="451"/>
      <c r="ED235" s="128"/>
      <c r="EE235" s="448"/>
      <c r="EF235" s="128"/>
      <c r="EG235" s="451"/>
      <c r="EH235" s="128"/>
      <c r="EI235" s="448"/>
      <c r="EJ235" s="128"/>
      <c r="EK235" s="451"/>
      <c r="EL235" s="128"/>
      <c r="EM235" s="448"/>
      <c r="EN235" s="128"/>
      <c r="EO235" s="451"/>
      <c r="EP235" s="128"/>
      <c r="EQ235" s="448"/>
      <c r="ER235" s="128"/>
      <c r="ES235" s="186">
        <f t="shared" si="40"/>
        <v>0</v>
      </c>
      <c r="ET235" s="214"/>
      <c r="EU235" s="187">
        <f t="shared" si="41"/>
        <v>0</v>
      </c>
      <c r="EV235" s="128"/>
      <c r="EW235" s="735"/>
      <c r="EX235" s="128"/>
      <c r="EY235" s="154"/>
      <c r="EZ235" s="446"/>
      <c r="FA235" s="446"/>
      <c r="FB235" s="446"/>
      <c r="FC235" s="446"/>
      <c r="FD235" s="446"/>
      <c r="FE235" s="446"/>
      <c r="FF235" s="446"/>
      <c r="FG235" s="446"/>
      <c r="FH235" s="446"/>
      <c r="FI235" s="446"/>
      <c r="FJ235" s="446"/>
      <c r="FK235" s="666"/>
    </row>
    <row r="236" spans="1:167" s="3" customFormat="1" ht="18" hidden="1" customHeight="1" x14ac:dyDescent="0.25">
      <c r="A236" s="6" t="s">
        <v>81</v>
      </c>
      <c r="B236" s="95"/>
      <c r="C236" s="113"/>
      <c r="D236" s="88"/>
      <c r="E236" s="20">
        <f>SUM(E228:E235)</f>
        <v>0</v>
      </c>
      <c r="F236" s="89"/>
      <c r="G236" s="158">
        <f>SUM(G228:G235)</f>
        <v>0</v>
      </c>
      <c r="H236" s="89"/>
      <c r="I236" s="20">
        <f>SUM(I228:I235)</f>
        <v>0</v>
      </c>
      <c r="J236" s="89"/>
      <c r="K236" s="158">
        <f>SUM(K228:K235)</f>
        <v>0</v>
      </c>
      <c r="L236" s="89"/>
      <c r="M236" s="20">
        <f>SUM(M228:M235)</f>
        <v>0</v>
      </c>
      <c r="N236" s="89"/>
      <c r="O236" s="159">
        <f>SUM(O228:O235)</f>
        <v>0</v>
      </c>
      <c r="P236" s="89"/>
      <c r="Q236" s="20">
        <f>SUM(Q228:Q235)</f>
        <v>0</v>
      </c>
      <c r="R236" s="89"/>
      <c r="S236" s="159">
        <f>SUM(S228:S235)</f>
        <v>0</v>
      </c>
      <c r="T236" s="90"/>
      <c r="U236" s="20">
        <f>SUM(U228:U235)</f>
        <v>0</v>
      </c>
      <c r="V236" s="91"/>
      <c r="W236" s="158">
        <f>SUM(W228:W235)</f>
        <v>0</v>
      </c>
      <c r="X236" s="89"/>
      <c r="Y236" s="20">
        <f>SUM(Y228:Y235)</f>
        <v>0</v>
      </c>
      <c r="Z236" s="89"/>
      <c r="AA236" s="158">
        <f>SUM(AA228:AA235)</f>
        <v>0</v>
      </c>
      <c r="AB236" s="89"/>
      <c r="AC236" s="20">
        <f>SUM(AC228:AC235)</f>
        <v>0</v>
      </c>
      <c r="AD236" s="89"/>
      <c r="AE236" s="158">
        <f>SUM(AE228:AE235)</f>
        <v>0</v>
      </c>
      <c r="AF236" s="89"/>
      <c r="AG236" s="20">
        <f>SUM(AG228:AG235)</f>
        <v>0</v>
      </c>
      <c r="AH236" s="89"/>
      <c r="AI236" s="158">
        <f>SUM(AI228:AI235)</f>
        <v>0</v>
      </c>
      <c r="AJ236" s="89"/>
      <c r="AK236" s="20">
        <f>SUM(AK228:AK235)</f>
        <v>0</v>
      </c>
      <c r="AL236" s="89"/>
      <c r="AM236" s="158">
        <f>SUM(AM228:AM235)</f>
        <v>0</v>
      </c>
      <c r="AN236" s="89"/>
      <c r="AO236" s="20">
        <f>SUM(AO228:AO235)</f>
        <v>0</v>
      </c>
      <c r="AP236" s="89"/>
      <c r="AQ236" s="158">
        <f>SUM(AQ228:AQ235)</f>
        <v>0</v>
      </c>
      <c r="AR236" s="89"/>
      <c r="AS236" s="20">
        <f>SUM(AS228:AS235)</f>
        <v>0</v>
      </c>
      <c r="AT236" s="89"/>
      <c r="AU236" s="158">
        <f>SUM(AU228:AU235)</f>
        <v>0</v>
      </c>
      <c r="AV236" s="89"/>
      <c r="AW236" s="20">
        <f>SUM(AW228:AW235)</f>
        <v>0</v>
      </c>
      <c r="AX236" s="89"/>
      <c r="AY236" s="158">
        <f>SUM(AY228:AY235)</f>
        <v>0</v>
      </c>
      <c r="AZ236" s="89"/>
      <c r="BA236" s="20">
        <f>SUM(BA228:BA235)</f>
        <v>0</v>
      </c>
      <c r="BB236" s="89"/>
      <c r="BC236" s="158">
        <f>SUM(BC228:BC235)</f>
        <v>0</v>
      </c>
      <c r="BD236" s="89"/>
      <c r="BE236" s="20">
        <f>SUM(BE228:BE235)</f>
        <v>0</v>
      </c>
      <c r="BF236" s="89"/>
      <c r="BG236" s="158">
        <f>SUM(BG228:BG235)</f>
        <v>0</v>
      </c>
      <c r="BH236" s="89"/>
      <c r="BI236" s="20">
        <f>SUM(BI228:BI235)</f>
        <v>0</v>
      </c>
      <c r="BJ236" s="89"/>
      <c r="BK236" s="158">
        <f>SUM(BK228:BK235)</f>
        <v>0</v>
      </c>
      <c r="BL236" s="89"/>
      <c r="BM236" s="20">
        <f>SUM(BM228:BM235)</f>
        <v>0</v>
      </c>
      <c r="BN236" s="89"/>
      <c r="BO236" s="158">
        <f>SUM(BO228:BO235)</f>
        <v>0</v>
      </c>
      <c r="BP236" s="89"/>
      <c r="BQ236" s="20">
        <f>SUM(BQ228:BQ235)</f>
        <v>0</v>
      </c>
      <c r="BR236" s="89"/>
      <c r="BS236" s="158">
        <f>SUM(BS228:BS235)</f>
        <v>0</v>
      </c>
      <c r="BT236" s="89"/>
      <c r="BU236" s="20">
        <f>SUM(BU228:BU235)</f>
        <v>0</v>
      </c>
      <c r="BV236" s="89"/>
      <c r="BW236" s="158">
        <f>SUM(BW228:BW235)</f>
        <v>0</v>
      </c>
      <c r="BX236" s="89"/>
      <c r="BY236" s="20">
        <f>SUM(BY228:BY235)</f>
        <v>0</v>
      </c>
      <c r="BZ236" s="89"/>
      <c r="CA236" s="158">
        <f>SUM(CA228:CA235)</f>
        <v>0</v>
      </c>
      <c r="CB236" s="90"/>
      <c r="CC236" s="20">
        <f>SUM(CC228:CC235)</f>
        <v>0</v>
      </c>
      <c r="CD236" s="88"/>
      <c r="CE236" s="158">
        <f>SUM(CE228:CE235)</f>
        <v>0</v>
      </c>
      <c r="CF236" s="88"/>
      <c r="CG236" s="20">
        <f>SUM(CG228:CG235)</f>
        <v>0</v>
      </c>
      <c r="CH236" s="88"/>
      <c r="CI236" s="158">
        <f>SUM(CI228:CI235)</f>
        <v>0</v>
      </c>
      <c r="CJ236" s="91"/>
      <c r="CK236" s="20">
        <f>SUM(CK228:CK235)</f>
        <v>0</v>
      </c>
      <c r="CL236" s="89"/>
      <c r="CM236" s="158">
        <f>SUM(CM228:CM235)</f>
        <v>0</v>
      </c>
      <c r="CN236" s="89"/>
      <c r="CO236" s="20">
        <f>SUM(CO228:CO235)</f>
        <v>0</v>
      </c>
      <c r="CP236" s="89"/>
      <c r="CQ236" s="158">
        <f>SUM(CQ228:CQ235)</f>
        <v>0</v>
      </c>
      <c r="CR236" s="89"/>
      <c r="CS236" s="8">
        <f>SUM(CS228:CS235)</f>
        <v>0</v>
      </c>
      <c r="CT236" s="89"/>
      <c r="CU236" s="158">
        <f>SUM(CU228:CU235)</f>
        <v>0</v>
      </c>
      <c r="CV236" s="89"/>
      <c r="CW236" s="39">
        <f>SUM(CW228:CW235)</f>
        <v>0</v>
      </c>
      <c r="CX236" s="89"/>
      <c r="CY236" s="159">
        <f>SUM(CY228:CY235)</f>
        <v>0</v>
      </c>
      <c r="CZ236" s="89"/>
      <c r="DA236" s="39">
        <f>SUM(DA228:DA235)</f>
        <v>0</v>
      </c>
      <c r="DB236" s="89"/>
      <c r="DC236" s="159">
        <f>SUM(DC228:DC235)</f>
        <v>0</v>
      </c>
      <c r="DD236" s="89"/>
      <c r="DE236" s="39">
        <f>SUM(DE228:DE235)</f>
        <v>0</v>
      </c>
      <c r="DF236" s="89"/>
      <c r="DG236" s="159">
        <f>SUM(DG228:DG235)</f>
        <v>0</v>
      </c>
      <c r="DH236" s="89"/>
      <c r="DI236" s="20">
        <f>SUM(DI228:DI235)</f>
        <v>0</v>
      </c>
      <c r="DJ236" s="89"/>
      <c r="DK236" s="158">
        <f>SUM(DK228:DK235)</f>
        <v>0</v>
      </c>
      <c r="DL236" s="89"/>
      <c r="DM236" s="20">
        <f>SUM(DM228:DM235)</f>
        <v>0</v>
      </c>
      <c r="DN236" s="89"/>
      <c r="DO236" s="158">
        <f>SUM(DO228:DO235)</f>
        <v>0</v>
      </c>
      <c r="DP236" s="89"/>
      <c r="DQ236" s="20">
        <f>SUM(DQ228:DQ235)</f>
        <v>0</v>
      </c>
      <c r="DR236" s="89"/>
      <c r="DS236" s="158">
        <f>SUM(DS228:DS235)</f>
        <v>0</v>
      </c>
      <c r="DT236" s="89"/>
      <c r="DU236" s="20">
        <f>SUM(DU228:DU235)</f>
        <v>0</v>
      </c>
      <c r="DV236" s="89"/>
      <c r="DW236" s="158">
        <f>SUM(DW228:DW235)</f>
        <v>0</v>
      </c>
      <c r="DX236" s="89"/>
      <c r="DY236" s="20">
        <f>SUM(DY228:DY235)</f>
        <v>0</v>
      </c>
      <c r="DZ236" s="89"/>
      <c r="EA236" s="158">
        <f>SUM(EA228:EA235)</f>
        <v>0</v>
      </c>
      <c r="EB236" s="89"/>
      <c r="EC236" s="20">
        <f>SUM(EC228:EC235)</f>
        <v>0</v>
      </c>
      <c r="ED236" s="89"/>
      <c r="EE236" s="158">
        <f>SUM(EE228:EE235)</f>
        <v>0</v>
      </c>
      <c r="EF236" s="89"/>
      <c r="EG236" s="20">
        <f>SUM(EG228:EG235)</f>
        <v>0</v>
      </c>
      <c r="EH236" s="89"/>
      <c r="EI236" s="158">
        <f>SUM(EI228:EI235)</f>
        <v>0</v>
      </c>
      <c r="EJ236" s="89"/>
      <c r="EK236" s="20">
        <f>SUM(EK228:EK235)</f>
        <v>0</v>
      </c>
      <c r="EL236" s="89"/>
      <c r="EM236" s="158">
        <f>SUM(EM228:EM235)</f>
        <v>0</v>
      </c>
      <c r="EN236" s="89"/>
      <c r="EO236" s="20">
        <f>SUM(EO228:EO235)</f>
        <v>0</v>
      </c>
      <c r="EP236" s="89"/>
      <c r="EQ236" s="158">
        <f>SUM(EQ228:EQ235)</f>
        <v>0</v>
      </c>
      <c r="ER236" s="89"/>
      <c r="ES236" s="20">
        <f>SUM(ES228:ES235)</f>
        <v>0</v>
      </c>
      <c r="ET236" s="89"/>
      <c r="EU236" s="158">
        <f>SUM(EU228:EU235)</f>
        <v>0</v>
      </c>
      <c r="EV236" s="89"/>
      <c r="EW236" s="39">
        <f>SUM(EW228:EW235)</f>
        <v>0</v>
      </c>
      <c r="EX236" s="89"/>
      <c r="EY236" s="158">
        <f>SUM(EY228:EY235)</f>
        <v>0</v>
      </c>
      <c r="EZ236" s="88"/>
      <c r="FA236" s="88"/>
      <c r="FB236" s="88"/>
      <c r="FC236" s="88"/>
      <c r="FD236" s="88"/>
      <c r="FE236" s="88"/>
      <c r="FF236" s="88"/>
      <c r="FG236" s="88"/>
      <c r="FH236" s="88"/>
      <c r="FI236" s="446"/>
      <c r="FJ236" s="88"/>
      <c r="FK236" s="91"/>
    </row>
    <row r="237" spans="1:167" s="3" customFormat="1" ht="18" hidden="1" customHeight="1" x14ac:dyDescent="0.25">
      <c r="A237" s="604"/>
      <c r="B237" s="639"/>
      <c r="C237" s="640"/>
      <c r="D237" s="695"/>
      <c r="E237" s="746"/>
      <c r="F237" s="12"/>
      <c r="G237" s="746"/>
      <c r="H237" s="12"/>
      <c r="I237" s="11"/>
      <c r="J237" s="12"/>
      <c r="K237" s="746"/>
      <c r="L237" s="12"/>
      <c r="M237" s="746"/>
      <c r="N237" s="12"/>
      <c r="O237" s="746"/>
      <c r="P237" s="12"/>
      <c r="Q237" s="746"/>
      <c r="R237" s="12"/>
      <c r="S237" s="746"/>
      <c r="T237" s="12"/>
      <c r="U237" s="11"/>
      <c r="V237" s="12"/>
      <c r="W237" s="11"/>
      <c r="X237" s="12"/>
      <c r="Y237" s="11"/>
      <c r="Z237" s="12"/>
      <c r="AA237" s="11"/>
      <c r="AB237" s="12"/>
      <c r="AC237" s="11"/>
      <c r="AD237" s="12"/>
      <c r="AE237" s="11"/>
      <c r="AF237" s="12"/>
      <c r="AG237" s="11"/>
      <c r="AH237" s="12"/>
      <c r="AI237" s="11"/>
      <c r="AJ237" s="12"/>
      <c r="AK237" s="11"/>
      <c r="AL237" s="12"/>
      <c r="AM237" s="11"/>
      <c r="AN237" s="12"/>
      <c r="AO237" s="11"/>
      <c r="AP237" s="12"/>
      <c r="AQ237" s="11"/>
      <c r="AR237" s="12"/>
      <c r="AS237" s="11"/>
      <c r="AT237" s="12"/>
      <c r="AU237" s="11"/>
      <c r="AV237" s="12"/>
      <c r="AW237" s="11"/>
      <c r="AX237" s="12"/>
      <c r="AY237" s="11"/>
      <c r="AZ237" s="12"/>
      <c r="BA237" s="11"/>
      <c r="BB237" s="12"/>
      <c r="BC237" s="11"/>
      <c r="BD237" s="12"/>
      <c r="BE237" s="11"/>
      <c r="BF237" s="12"/>
      <c r="BG237" s="11"/>
      <c r="BH237" s="12"/>
      <c r="BI237" s="11"/>
      <c r="BJ237" s="12"/>
      <c r="BK237" s="11"/>
      <c r="BL237" s="12"/>
      <c r="BM237" s="11"/>
      <c r="BN237" s="12"/>
      <c r="BO237" s="11"/>
      <c r="BP237" s="12"/>
      <c r="BQ237" s="11"/>
      <c r="BR237" s="12"/>
      <c r="BS237" s="11"/>
      <c r="BT237" s="12"/>
      <c r="BU237" s="11"/>
      <c r="BV237" s="12"/>
      <c r="BW237" s="11"/>
      <c r="BX237" s="12"/>
      <c r="BY237" s="11"/>
      <c r="BZ237" s="12"/>
      <c r="CA237" s="11"/>
      <c r="CB237" s="12"/>
      <c r="CC237" s="11"/>
      <c r="CD237" s="12"/>
      <c r="CE237" s="11"/>
      <c r="CF237" s="12"/>
      <c r="CG237" s="11"/>
      <c r="CH237" s="12"/>
      <c r="CI237" s="11"/>
      <c r="CJ237" s="12"/>
      <c r="CK237" s="11"/>
      <c r="CL237" s="12"/>
      <c r="CM237" s="11"/>
      <c r="CN237" s="12"/>
      <c r="CO237" s="11"/>
      <c r="CP237" s="12"/>
      <c r="CQ237" s="11"/>
      <c r="CR237" s="12"/>
      <c r="CS237" s="11"/>
      <c r="CT237" s="12"/>
      <c r="CU237" s="11"/>
      <c r="CV237" s="12"/>
      <c r="CW237" s="746"/>
      <c r="CX237" s="12"/>
      <c r="CY237" s="746"/>
      <c r="CZ237" s="12"/>
      <c r="DA237" s="746"/>
      <c r="DB237" s="12"/>
      <c r="DC237" s="746"/>
      <c r="DD237" s="12"/>
      <c r="DE237" s="746"/>
      <c r="DF237" s="12"/>
      <c r="DG237" s="746"/>
      <c r="DH237" s="12"/>
      <c r="DI237" s="11"/>
      <c r="DJ237" s="12"/>
      <c r="DK237" s="11"/>
      <c r="DL237" s="12"/>
      <c r="DM237" s="11"/>
      <c r="DN237" s="12"/>
      <c r="DO237" s="11"/>
      <c r="DP237" s="12"/>
      <c r="DQ237" s="11"/>
      <c r="DR237" s="12"/>
      <c r="DS237" s="11"/>
      <c r="DT237" s="12"/>
      <c r="DU237" s="11"/>
      <c r="DV237" s="12"/>
      <c r="DW237" s="11"/>
      <c r="DX237" s="12"/>
      <c r="DY237" s="11"/>
      <c r="DZ237" s="12"/>
      <c r="EA237" s="11"/>
      <c r="EB237" s="12"/>
      <c r="EC237" s="11"/>
      <c r="ED237" s="12"/>
      <c r="EE237" s="11"/>
      <c r="EF237" s="12"/>
      <c r="EG237" s="11"/>
      <c r="EH237" s="12"/>
      <c r="EI237" s="11"/>
      <c r="EJ237" s="12"/>
      <c r="EK237" s="11"/>
      <c r="EL237" s="12"/>
      <c r="EM237" s="11"/>
      <c r="EN237" s="12"/>
      <c r="EO237" s="11"/>
      <c r="EP237" s="12"/>
      <c r="EQ237" s="11"/>
      <c r="ER237" s="12"/>
      <c r="ES237" s="11"/>
      <c r="ET237" s="12"/>
      <c r="EU237" s="11"/>
      <c r="EV237" s="12"/>
      <c r="EW237" s="746"/>
      <c r="EX237" s="12"/>
      <c r="EY237" s="746"/>
      <c r="FA237" s="18"/>
      <c r="FB237" s="18"/>
      <c r="FC237" s="18"/>
      <c r="FE237" s="18"/>
      <c r="FF237" s="18"/>
      <c r="FG237" s="18"/>
      <c r="FI237" s="26"/>
      <c r="FK237" s="18"/>
    </row>
    <row r="238" spans="1:167" s="3" customFormat="1" ht="18" hidden="1" customHeight="1" x14ac:dyDescent="0.25">
      <c r="A238" s="6" t="s">
        <v>6</v>
      </c>
      <c r="B238" s="96"/>
      <c r="C238" s="114"/>
      <c r="D238" s="93"/>
      <c r="E238" s="20">
        <f>E225-E236</f>
        <v>0</v>
      </c>
      <c r="F238" s="89"/>
      <c r="G238" s="159">
        <f>G225-G236</f>
        <v>0</v>
      </c>
      <c r="H238" s="89"/>
      <c r="I238" s="20">
        <f>I225-I236</f>
        <v>0</v>
      </c>
      <c r="J238" s="89"/>
      <c r="K238" s="159">
        <f>K225-K236</f>
        <v>0</v>
      </c>
      <c r="L238" s="89"/>
      <c r="M238" s="20">
        <f>M225-M236</f>
        <v>0</v>
      </c>
      <c r="N238" s="89"/>
      <c r="O238" s="159">
        <f>O225-O236</f>
        <v>0</v>
      </c>
      <c r="P238" s="89"/>
      <c r="Q238" s="20">
        <f>Q225-Q236</f>
        <v>0</v>
      </c>
      <c r="R238" s="89"/>
      <c r="S238" s="159">
        <f>S225-S236</f>
        <v>0</v>
      </c>
      <c r="T238" s="90"/>
      <c r="U238" s="20">
        <f>U225-U236</f>
        <v>0</v>
      </c>
      <c r="V238" s="94"/>
      <c r="W238" s="158">
        <f>W225-W236</f>
        <v>0</v>
      </c>
      <c r="X238" s="89"/>
      <c r="Y238" s="20">
        <f>Y225-Y236</f>
        <v>0</v>
      </c>
      <c r="Z238" s="89"/>
      <c r="AA238" s="158">
        <f>AA225-AA236</f>
        <v>0</v>
      </c>
      <c r="AB238" s="89"/>
      <c r="AC238" s="20">
        <f>AC225-AC236</f>
        <v>0</v>
      </c>
      <c r="AD238" s="89"/>
      <c r="AE238" s="158">
        <f>AE225-AE236</f>
        <v>0</v>
      </c>
      <c r="AF238" s="89"/>
      <c r="AG238" s="20">
        <f>AG225-AG236</f>
        <v>0</v>
      </c>
      <c r="AH238" s="89"/>
      <c r="AI238" s="158">
        <f>AI225-AI236</f>
        <v>0</v>
      </c>
      <c r="AJ238" s="89"/>
      <c r="AK238" s="20">
        <f>AK225-AK236</f>
        <v>0</v>
      </c>
      <c r="AL238" s="89"/>
      <c r="AM238" s="158">
        <f>AM225-AM236</f>
        <v>0</v>
      </c>
      <c r="AN238" s="89"/>
      <c r="AO238" s="20">
        <f>AO225-AO236</f>
        <v>0</v>
      </c>
      <c r="AP238" s="89"/>
      <c r="AQ238" s="158">
        <f>AQ225-AQ236</f>
        <v>0</v>
      </c>
      <c r="AR238" s="89"/>
      <c r="AS238" s="20">
        <f>AS225-AS236</f>
        <v>0</v>
      </c>
      <c r="AT238" s="89"/>
      <c r="AU238" s="158">
        <f>AU225-AU236</f>
        <v>0</v>
      </c>
      <c r="AV238" s="89"/>
      <c r="AW238" s="20">
        <f>AW225-AW236</f>
        <v>0</v>
      </c>
      <c r="AX238" s="89"/>
      <c r="AY238" s="158">
        <f>AY225-AY236</f>
        <v>0</v>
      </c>
      <c r="AZ238" s="89"/>
      <c r="BA238" s="20">
        <f>BA225-BA236</f>
        <v>0</v>
      </c>
      <c r="BB238" s="89"/>
      <c r="BC238" s="158">
        <f>BC225-BC236</f>
        <v>0</v>
      </c>
      <c r="BD238" s="89"/>
      <c r="BE238" s="20">
        <f>BE225-BE236</f>
        <v>0</v>
      </c>
      <c r="BF238" s="89"/>
      <c r="BG238" s="158">
        <f>BG225-BG236</f>
        <v>0</v>
      </c>
      <c r="BH238" s="89"/>
      <c r="BI238" s="20">
        <f>BI225-BI236</f>
        <v>0</v>
      </c>
      <c r="BJ238" s="89"/>
      <c r="BK238" s="158">
        <f>BK225-BK236</f>
        <v>0</v>
      </c>
      <c r="BL238" s="89"/>
      <c r="BM238" s="20">
        <f>BM225-BM236</f>
        <v>0</v>
      </c>
      <c r="BN238" s="89"/>
      <c r="BO238" s="158">
        <f>BO225-BO236</f>
        <v>0</v>
      </c>
      <c r="BP238" s="89"/>
      <c r="BQ238" s="20">
        <f>BQ225-BQ236</f>
        <v>0</v>
      </c>
      <c r="BR238" s="89"/>
      <c r="BS238" s="158">
        <f>BS225-BS236</f>
        <v>0</v>
      </c>
      <c r="BT238" s="89"/>
      <c r="BU238" s="20">
        <f>BU225-BU236</f>
        <v>0</v>
      </c>
      <c r="BV238" s="89"/>
      <c r="BW238" s="158">
        <f>BW225-BW236</f>
        <v>0</v>
      </c>
      <c r="BX238" s="89"/>
      <c r="BY238" s="20">
        <f>BY225-BY236</f>
        <v>0</v>
      </c>
      <c r="BZ238" s="89"/>
      <c r="CA238" s="158">
        <f>CA225-CA236</f>
        <v>0</v>
      </c>
      <c r="CB238" s="89"/>
      <c r="CC238" s="20">
        <f>CC225-CC236</f>
        <v>0</v>
      </c>
      <c r="CD238" s="89"/>
      <c r="CE238" s="158">
        <f>CE225-CE236</f>
        <v>0</v>
      </c>
      <c r="CF238" s="89"/>
      <c r="CG238" s="20">
        <f>CG225-CG236</f>
        <v>0</v>
      </c>
      <c r="CH238" s="89"/>
      <c r="CI238" s="158">
        <f>CI225-CI236</f>
        <v>0</v>
      </c>
      <c r="CJ238" s="89"/>
      <c r="CK238" s="20">
        <f>CK225-CK236</f>
        <v>0</v>
      </c>
      <c r="CL238" s="89"/>
      <c r="CM238" s="158">
        <f>CM225-CM236</f>
        <v>0</v>
      </c>
      <c r="CN238" s="89"/>
      <c r="CO238" s="20">
        <f>CO225-CO236</f>
        <v>0</v>
      </c>
      <c r="CP238" s="89"/>
      <c r="CQ238" s="158">
        <f>CQ225-CQ236</f>
        <v>0</v>
      </c>
      <c r="CR238" s="89"/>
      <c r="CS238" s="20">
        <f>CS225-CS236</f>
        <v>0</v>
      </c>
      <c r="CT238" s="89"/>
      <c r="CU238" s="158">
        <f>CU225-CU236</f>
        <v>0</v>
      </c>
      <c r="CV238" s="89"/>
      <c r="CW238" s="39">
        <f>CW225-CW236</f>
        <v>0</v>
      </c>
      <c r="CX238" s="89"/>
      <c r="CY238" s="159">
        <f>CY225-CY236</f>
        <v>0</v>
      </c>
      <c r="CZ238" s="89"/>
      <c r="DA238" s="39">
        <f>DA225-DA236</f>
        <v>0</v>
      </c>
      <c r="DB238" s="89"/>
      <c r="DC238" s="159">
        <f>DC225-DC236</f>
        <v>0</v>
      </c>
      <c r="DD238" s="89"/>
      <c r="DE238" s="39">
        <f>DE225-DE236</f>
        <v>0</v>
      </c>
      <c r="DF238" s="89"/>
      <c r="DG238" s="159">
        <f>DG225-DG236</f>
        <v>0</v>
      </c>
      <c r="DH238" s="89"/>
      <c r="DI238" s="20">
        <f>DI225-DI236</f>
        <v>0</v>
      </c>
      <c r="DJ238" s="89"/>
      <c r="DK238" s="158">
        <f>DK225-DK236</f>
        <v>0</v>
      </c>
      <c r="DL238" s="89"/>
      <c r="DM238" s="20">
        <f>DM225-DM236</f>
        <v>0</v>
      </c>
      <c r="DN238" s="89"/>
      <c r="DO238" s="158">
        <f>DO225-DO236</f>
        <v>0</v>
      </c>
      <c r="DP238" s="89"/>
      <c r="DQ238" s="20">
        <f>DQ225-DQ236</f>
        <v>0</v>
      </c>
      <c r="DR238" s="89"/>
      <c r="DS238" s="158">
        <f>DS225-DS236</f>
        <v>0</v>
      </c>
      <c r="DT238" s="89"/>
      <c r="DU238" s="20">
        <f>DU225-DU236</f>
        <v>0</v>
      </c>
      <c r="DV238" s="89"/>
      <c r="DW238" s="158">
        <f>DW225-DW236</f>
        <v>0</v>
      </c>
      <c r="DX238" s="89"/>
      <c r="DY238" s="20">
        <f>DY225-DY236</f>
        <v>0</v>
      </c>
      <c r="DZ238" s="89"/>
      <c r="EA238" s="158">
        <f>EA225-EA236</f>
        <v>0</v>
      </c>
      <c r="EB238" s="89"/>
      <c r="EC238" s="20">
        <f>EC225-EC236</f>
        <v>0</v>
      </c>
      <c r="ED238" s="89"/>
      <c r="EE238" s="158">
        <f>EE225-EE236</f>
        <v>0</v>
      </c>
      <c r="EF238" s="89"/>
      <c r="EG238" s="20">
        <f>EG225-EG236</f>
        <v>0</v>
      </c>
      <c r="EH238" s="89"/>
      <c r="EI238" s="158">
        <f>EI225-EI236</f>
        <v>0</v>
      </c>
      <c r="EJ238" s="89"/>
      <c r="EK238" s="20">
        <f>EK225-EK236</f>
        <v>0</v>
      </c>
      <c r="EL238" s="89"/>
      <c r="EM238" s="158">
        <f>EM225-EM236</f>
        <v>0</v>
      </c>
      <c r="EN238" s="89"/>
      <c r="EO238" s="20">
        <f>EO225-EO236</f>
        <v>0</v>
      </c>
      <c r="EP238" s="89"/>
      <c r="EQ238" s="158">
        <f>EQ225-EQ236</f>
        <v>0</v>
      </c>
      <c r="ER238" s="89"/>
      <c r="ES238" s="20">
        <f>ES225-ES236</f>
        <v>0</v>
      </c>
      <c r="ET238" s="89"/>
      <c r="EU238" s="158">
        <f>EU225-EU236</f>
        <v>0</v>
      </c>
      <c r="EV238" s="89"/>
      <c r="EW238" s="39">
        <f>EW225-EW236</f>
        <v>0</v>
      </c>
      <c r="EX238" s="89"/>
      <c r="EY238" s="159">
        <f>EY225-EY236</f>
        <v>0</v>
      </c>
      <c r="EZ238" s="92"/>
      <c r="FA238" s="93"/>
      <c r="FB238" s="93"/>
      <c r="FC238" s="93"/>
      <c r="FD238" s="93"/>
      <c r="FE238" s="93"/>
      <c r="FF238" s="93"/>
      <c r="FG238" s="93"/>
      <c r="FH238" s="93"/>
      <c r="FI238" s="93"/>
      <c r="FJ238" s="93"/>
      <c r="FK238" s="94"/>
    </row>
    <row r="239" spans="1:167" ht="18" hidden="1" customHeight="1" x14ac:dyDescent="0.2">
      <c r="A239" s="18"/>
      <c r="B239" s="18"/>
      <c r="C239" s="656"/>
      <c r="D239" s="18"/>
      <c r="E239" s="21"/>
      <c r="F239" s="75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2"/>
      <c r="CS239" s="21"/>
      <c r="CT239" s="21"/>
      <c r="CU239" s="18"/>
      <c r="CV239" s="18"/>
      <c r="CW239" s="18"/>
      <c r="CX239" s="18"/>
      <c r="CY239" s="18"/>
      <c r="CZ239" s="18"/>
      <c r="DA239" s="752"/>
      <c r="DB239" s="18"/>
      <c r="DC239" s="18"/>
      <c r="DD239" s="18"/>
      <c r="DE239" s="18"/>
      <c r="DF239" s="18"/>
      <c r="DG239" s="18"/>
      <c r="DH239" s="753"/>
      <c r="DI239" s="753"/>
      <c r="DJ239" s="753"/>
      <c r="DK239" s="753"/>
      <c r="DL239" s="753"/>
      <c r="DM239" s="753"/>
      <c r="DN239" s="753"/>
      <c r="DO239" s="753"/>
      <c r="DP239" s="753"/>
      <c r="DQ239" s="753"/>
      <c r="DR239" s="753"/>
      <c r="DS239" s="753"/>
      <c r="DT239" s="753"/>
      <c r="DU239" s="753"/>
      <c r="DV239" s="753"/>
      <c r="DW239" s="753"/>
      <c r="DX239" s="753"/>
      <c r="DY239" s="753"/>
      <c r="DZ239" s="753"/>
      <c r="EA239" s="753"/>
      <c r="EB239" s="753"/>
      <c r="EC239" s="753"/>
      <c r="ED239" s="753"/>
      <c r="EE239" s="753"/>
      <c r="EF239" s="753"/>
      <c r="EG239" s="753"/>
      <c r="EH239" s="753"/>
      <c r="EI239" s="753"/>
      <c r="EJ239" s="753"/>
      <c r="EK239" s="753"/>
      <c r="EL239" s="753"/>
      <c r="EM239" s="753"/>
      <c r="EN239" s="753"/>
      <c r="EO239" s="753"/>
      <c r="EP239" s="753"/>
      <c r="EQ239" s="753"/>
      <c r="FI239" s="18"/>
    </row>
    <row r="240" spans="1:167" ht="18" hidden="1" customHeight="1" x14ac:dyDescent="0.2">
      <c r="A240" s="18"/>
      <c r="B240" s="18"/>
      <c r="C240" s="656"/>
      <c r="D240" s="18"/>
      <c r="E240" s="21"/>
      <c r="F240" s="75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c r="CE240" s="21"/>
      <c r="CF240" s="21"/>
      <c r="CG240" s="21"/>
      <c r="CH240" s="21"/>
      <c r="CI240" s="21"/>
      <c r="CJ240" s="21"/>
      <c r="CK240" s="21"/>
      <c r="CL240" s="21"/>
      <c r="CM240" s="21"/>
      <c r="CN240" s="21"/>
      <c r="CO240" s="21"/>
      <c r="CP240" s="21"/>
      <c r="CQ240" s="21"/>
      <c r="CR240" s="22"/>
      <c r="CS240" s="21"/>
      <c r="CT240" s="21"/>
      <c r="CU240" s="18"/>
      <c r="CV240" s="18"/>
      <c r="CW240" s="18"/>
      <c r="CX240" s="18"/>
      <c r="CY240" s="18"/>
      <c r="CZ240" s="18"/>
      <c r="DA240" s="752"/>
      <c r="DB240" s="18"/>
      <c r="DC240" s="18"/>
      <c r="DD240" s="18"/>
      <c r="DE240" s="18"/>
      <c r="DF240" s="18"/>
      <c r="DG240" s="18"/>
      <c r="DH240" s="753"/>
      <c r="DI240" s="753"/>
      <c r="DJ240" s="753"/>
      <c r="DK240" s="753"/>
      <c r="DL240" s="753"/>
      <c r="DM240" s="753"/>
      <c r="DN240" s="753"/>
      <c r="DO240" s="753"/>
      <c r="DP240" s="753"/>
      <c r="DQ240" s="753"/>
      <c r="DR240" s="753"/>
      <c r="DS240" s="753"/>
      <c r="DT240" s="753"/>
      <c r="DU240" s="753"/>
      <c r="DV240" s="753"/>
      <c r="DW240" s="753"/>
      <c r="DX240" s="753"/>
      <c r="DY240" s="753"/>
      <c r="DZ240" s="753"/>
      <c r="EA240" s="753"/>
      <c r="EB240" s="753"/>
      <c r="EC240" s="753"/>
      <c r="ED240" s="753"/>
      <c r="EE240" s="753"/>
      <c r="EF240" s="753"/>
      <c r="EG240" s="753"/>
      <c r="EH240" s="753"/>
      <c r="EI240" s="753"/>
      <c r="EJ240" s="753"/>
      <c r="EK240" s="753"/>
      <c r="EL240" s="753"/>
      <c r="EM240" s="753"/>
      <c r="EN240" s="753"/>
      <c r="EO240" s="753"/>
      <c r="EP240" s="753"/>
      <c r="EQ240" s="753"/>
      <c r="FI240" s="18"/>
    </row>
    <row r="241" spans="1:162" ht="20.25" hidden="1" customHeight="1" x14ac:dyDescent="0.2">
      <c r="A241" s="776" t="s">
        <v>226</v>
      </c>
      <c r="B241" s="777">
        <f ca="1">NOW()</f>
        <v>42793.393216550925</v>
      </c>
      <c r="C241" s="775"/>
      <c r="EU241" s="59"/>
      <c r="EX241" s="59"/>
    </row>
    <row r="242" spans="1:162" ht="18" customHeight="1" x14ac:dyDescent="0.35">
      <c r="A242" s="755"/>
      <c r="B242" s="756"/>
      <c r="C242" s="756"/>
    </row>
    <row r="243" spans="1:162" x14ac:dyDescent="0.2">
      <c r="B243" s="18"/>
      <c r="C243" s="656"/>
      <c r="CU243" s="151"/>
      <c r="EU243" s="58"/>
      <c r="EV243" s="58"/>
      <c r="EX243" s="757"/>
    </row>
    <row r="244" spans="1:162" x14ac:dyDescent="0.2">
      <c r="B244" s="18"/>
      <c r="C244" s="656"/>
      <c r="EU244" s="59"/>
    </row>
    <row r="245" spans="1:162" x14ac:dyDescent="0.2">
      <c r="B245" s="18"/>
      <c r="C245" s="656"/>
    </row>
    <row r="246" spans="1:162" x14ac:dyDescent="0.2">
      <c r="B246" s="18"/>
      <c r="C246" s="656"/>
    </row>
    <row r="247" spans="1:162" x14ac:dyDescent="0.2">
      <c r="B247" s="18"/>
      <c r="C247" s="656"/>
    </row>
    <row r="248" spans="1:162" x14ac:dyDescent="0.2">
      <c r="B248" s="18"/>
      <c r="C248" s="656"/>
    </row>
    <row r="249" spans="1:162" x14ac:dyDescent="0.2">
      <c r="B249" s="18"/>
      <c r="C249" s="656"/>
      <c r="EU249" s="59"/>
    </row>
    <row r="250" spans="1:162" x14ac:dyDescent="0.2">
      <c r="B250" s="18"/>
      <c r="C250" s="656"/>
    </row>
    <row r="251" spans="1:162" x14ac:dyDescent="0.2">
      <c r="B251" s="18"/>
      <c r="C251" s="656"/>
    </row>
    <row r="252" spans="1:162" x14ac:dyDescent="0.2">
      <c r="B252" s="18"/>
      <c r="C252" s="656"/>
    </row>
    <row r="253" spans="1:162" x14ac:dyDescent="0.2">
      <c r="B253" s="18"/>
      <c r="C253" s="656"/>
    </row>
    <row r="254" spans="1:162" x14ac:dyDescent="0.2">
      <c r="B254" s="18"/>
      <c r="C254" s="656"/>
    </row>
    <row r="255" spans="1:162" x14ac:dyDescent="0.2">
      <c r="B255" s="18"/>
      <c r="C255" s="656"/>
    </row>
    <row r="256" spans="1:162" x14ac:dyDescent="0.2">
      <c r="B256" s="18"/>
      <c r="C256" s="656"/>
      <c r="FF256" s="758"/>
    </row>
    <row r="257" spans="2:162" x14ac:dyDescent="0.2">
      <c r="B257" s="18"/>
      <c r="C257" s="656"/>
      <c r="EX257" s="758"/>
      <c r="EY257" s="758"/>
      <c r="EZ257" s="758"/>
      <c r="FA257" s="758"/>
      <c r="FB257" s="59"/>
      <c r="FC257" s="758"/>
      <c r="FD257" s="758"/>
      <c r="FF257" s="758"/>
    </row>
    <row r="258" spans="2:162" x14ac:dyDescent="0.2">
      <c r="B258" s="18"/>
      <c r="C258" s="656"/>
      <c r="EX258" s="758"/>
      <c r="EY258" s="758"/>
      <c r="EZ258" s="758"/>
      <c r="FA258" s="758"/>
      <c r="FB258" s="59"/>
      <c r="FC258" s="758"/>
      <c r="FD258" s="758"/>
      <c r="FE258" s="59"/>
      <c r="FF258" s="758"/>
    </row>
    <row r="259" spans="2:162" x14ac:dyDescent="0.2">
      <c r="EY259" s="758"/>
      <c r="FC259" s="758"/>
    </row>
    <row r="260" spans="2:162" x14ac:dyDescent="0.2">
      <c r="EU260" s="59"/>
    </row>
    <row r="262" spans="2:162" x14ac:dyDescent="0.2">
      <c r="EU262" s="59"/>
      <c r="EY262" s="758"/>
      <c r="EZ262" s="758"/>
      <c r="FA262" s="758"/>
      <c r="FC262" s="758"/>
      <c r="FE262" s="758"/>
    </row>
    <row r="263" spans="2:162" x14ac:dyDescent="0.2">
      <c r="EU263" s="59"/>
      <c r="EY263" s="758"/>
      <c r="EZ263" s="758"/>
      <c r="FC263" s="758"/>
      <c r="FE263" s="758"/>
      <c r="FF263" s="758"/>
    </row>
    <row r="264" spans="2:162" x14ac:dyDescent="0.2">
      <c r="EU264" s="59"/>
      <c r="EY264" s="758"/>
      <c r="FC264" s="758"/>
      <c r="FD264" s="758"/>
      <c r="FE264" s="758"/>
    </row>
    <row r="265" spans="2:162" x14ac:dyDescent="0.2">
      <c r="EU265" s="59"/>
      <c r="EY265" s="758"/>
      <c r="FC265" s="758"/>
      <c r="FE265" s="758"/>
    </row>
    <row r="266" spans="2:162" x14ac:dyDescent="0.2">
      <c r="EU266" s="59"/>
      <c r="EY266" s="758"/>
      <c r="EZ266" s="758"/>
      <c r="FE266" s="758"/>
    </row>
    <row r="267" spans="2:162" x14ac:dyDescent="0.2">
      <c r="EU267" s="59"/>
      <c r="EY267" s="758"/>
      <c r="FA267" s="758"/>
      <c r="FB267" s="758"/>
    </row>
    <row r="268" spans="2:162" x14ac:dyDescent="0.2">
      <c r="EU268" s="59"/>
      <c r="EY268" s="758"/>
    </row>
    <row r="269" spans="2:162" x14ac:dyDescent="0.2">
      <c r="EU269" s="59"/>
      <c r="EY269" s="758"/>
    </row>
    <row r="270" spans="2:162" x14ac:dyDescent="0.2">
      <c r="EU270" s="59"/>
      <c r="EY270" s="758"/>
      <c r="EZ270" s="758"/>
    </row>
    <row r="271" spans="2:162" x14ac:dyDescent="0.2">
      <c r="EU271" s="59"/>
      <c r="EY271" s="758"/>
      <c r="EZ271" s="758"/>
    </row>
    <row r="272" spans="2:162" x14ac:dyDescent="0.2">
      <c r="EU272" s="59"/>
      <c r="EY272" s="758"/>
    </row>
    <row r="273" spans="151:162" x14ac:dyDescent="0.2">
      <c r="EU273" s="59"/>
      <c r="EY273" s="758"/>
    </row>
    <row r="274" spans="151:162" x14ac:dyDescent="0.2">
      <c r="EU274" s="59"/>
      <c r="EY274" s="758"/>
      <c r="EZ274" s="758"/>
      <c r="FC274" s="758"/>
      <c r="FF274" s="758"/>
    </row>
    <row r="276" spans="151:162" x14ac:dyDescent="0.2">
      <c r="EU276" s="59"/>
    </row>
    <row r="278" spans="151:162" x14ac:dyDescent="0.2">
      <c r="EU278" s="59"/>
      <c r="EY278" s="758"/>
      <c r="EZ278" s="758"/>
      <c r="FE278" s="758"/>
    </row>
    <row r="279" spans="151:162" x14ac:dyDescent="0.2">
      <c r="EU279" s="59"/>
      <c r="EY279" s="758"/>
      <c r="EZ279" s="758"/>
    </row>
    <row r="280" spans="151:162" x14ac:dyDescent="0.2">
      <c r="EU280" s="59"/>
      <c r="EY280" s="758"/>
      <c r="EZ280" s="758"/>
      <c r="FC280" s="758"/>
      <c r="FF280" s="758"/>
    </row>
    <row r="281" spans="151:162" x14ac:dyDescent="0.2">
      <c r="EU281" s="59"/>
      <c r="EY281" s="758"/>
      <c r="EZ281" s="758"/>
    </row>
    <row r="286" spans="151:162" x14ac:dyDescent="0.2">
      <c r="EU286" s="59"/>
    </row>
    <row r="290" spans="154:162" x14ac:dyDescent="0.2">
      <c r="FA290" s="59"/>
    </row>
    <row r="292" spans="154:162" x14ac:dyDescent="0.2">
      <c r="EX292" s="760"/>
      <c r="FA292" s="59"/>
      <c r="FD292" s="761"/>
    </row>
    <row r="293" spans="154:162" x14ac:dyDescent="0.2">
      <c r="EX293" s="760"/>
      <c r="FA293" s="59"/>
      <c r="FD293" s="761"/>
    </row>
    <row r="294" spans="154:162" x14ac:dyDescent="0.2">
      <c r="EX294" s="760"/>
      <c r="FA294" s="59"/>
      <c r="FD294" s="762"/>
    </row>
    <row r="295" spans="154:162" x14ac:dyDescent="0.2">
      <c r="EX295" s="761"/>
      <c r="FA295" s="59"/>
      <c r="FD295" s="762"/>
    </row>
    <row r="296" spans="154:162" x14ac:dyDescent="0.2">
      <c r="EX296" s="761"/>
      <c r="FA296" s="59"/>
      <c r="FD296" s="761"/>
    </row>
    <row r="297" spans="154:162" x14ac:dyDescent="0.2">
      <c r="EX297" s="761"/>
      <c r="FA297" s="59"/>
      <c r="FD297" s="761"/>
    </row>
    <row r="298" spans="154:162" x14ac:dyDescent="0.2">
      <c r="EX298" s="761"/>
      <c r="FA298" s="59"/>
      <c r="FD298" s="761"/>
    </row>
    <row r="299" spans="154:162" x14ac:dyDescent="0.2">
      <c r="EX299" s="762"/>
      <c r="FA299" s="59"/>
      <c r="FD299" s="761"/>
    </row>
    <row r="300" spans="154:162" x14ac:dyDescent="0.2">
      <c r="EX300" s="761"/>
      <c r="FA300" s="59"/>
      <c r="FD300" s="761"/>
    </row>
    <row r="301" spans="154:162" x14ac:dyDescent="0.2">
      <c r="EX301" s="761"/>
      <c r="FA301" s="59"/>
      <c r="FD301" s="761"/>
    </row>
    <row r="302" spans="154:162" x14ac:dyDescent="0.2">
      <c r="EX302" s="760"/>
      <c r="FF302" s="760"/>
    </row>
    <row r="303" spans="154:162" x14ac:dyDescent="0.2">
      <c r="EX303" s="761"/>
      <c r="FA303" s="59"/>
      <c r="FF303" s="760"/>
    </row>
    <row r="304" spans="154:162" x14ac:dyDescent="0.2">
      <c r="FC304" s="757"/>
    </row>
    <row r="305" spans="153:159" x14ac:dyDescent="0.2">
      <c r="EX305" s="761"/>
      <c r="FC305" s="757"/>
    </row>
    <row r="306" spans="153:159" x14ac:dyDescent="0.2">
      <c r="EX306" s="761"/>
      <c r="FC306" s="757"/>
    </row>
    <row r="307" spans="153:159" x14ac:dyDescent="0.2">
      <c r="FC307" s="757"/>
    </row>
    <row r="309" spans="153:159" x14ac:dyDescent="0.2">
      <c r="EX309" s="761"/>
    </row>
    <row r="311" spans="153:159" x14ac:dyDescent="0.2">
      <c r="EX311" s="760"/>
    </row>
    <row r="312" spans="153:159" x14ac:dyDescent="0.2">
      <c r="EX312" s="59"/>
    </row>
    <row r="314" spans="153:159" x14ac:dyDescent="0.2">
      <c r="EW314" s="59"/>
      <c r="FA314" s="58"/>
    </row>
    <row r="315" spans="153:159" x14ac:dyDescent="0.2">
      <c r="FA315" s="58"/>
    </row>
    <row r="317" spans="153:159" x14ac:dyDescent="0.2">
      <c r="EX317" s="59"/>
      <c r="FA317" s="59"/>
    </row>
    <row r="318" spans="153:159" x14ac:dyDescent="0.2">
      <c r="FA318" s="59"/>
    </row>
    <row r="319" spans="153:159" x14ac:dyDescent="0.2">
      <c r="FA319" s="59"/>
    </row>
    <row r="320" spans="153:159" x14ac:dyDescent="0.2">
      <c r="FA320" s="59"/>
    </row>
    <row r="321" spans="151:162" x14ac:dyDescent="0.2">
      <c r="FA321" s="59"/>
    </row>
    <row r="323" spans="151:162" x14ac:dyDescent="0.2">
      <c r="EX323" s="59"/>
      <c r="FA323" s="58"/>
    </row>
    <row r="326" spans="151:162" x14ac:dyDescent="0.2">
      <c r="EX326" s="59"/>
      <c r="FA326" s="59"/>
      <c r="FF326" s="58"/>
    </row>
    <row r="327" spans="151:162" x14ac:dyDescent="0.2">
      <c r="FA327" s="59"/>
      <c r="FF327" s="58"/>
    </row>
    <row r="328" spans="151:162" x14ac:dyDescent="0.2">
      <c r="FA328" s="59"/>
      <c r="FF328" s="58"/>
    </row>
    <row r="329" spans="151:162" x14ac:dyDescent="0.2">
      <c r="FA329" s="59"/>
      <c r="FF329" s="58"/>
    </row>
    <row r="330" spans="151:162" x14ac:dyDescent="0.2">
      <c r="EU330" s="59"/>
      <c r="EV330" s="60"/>
      <c r="EX330" s="758"/>
      <c r="FF330" s="58"/>
    </row>
    <row r="332" spans="151:162" x14ac:dyDescent="0.2">
      <c r="EV332" s="60"/>
      <c r="EX332" s="59"/>
    </row>
    <row r="334" spans="151:162" x14ac:dyDescent="0.2">
      <c r="EV334" s="60"/>
      <c r="EX334" s="758"/>
      <c r="EY334" s="758"/>
      <c r="EZ334" s="758"/>
    </row>
    <row r="335" spans="151:162" x14ac:dyDescent="0.2">
      <c r="EV335" s="60"/>
      <c r="EX335" s="758"/>
      <c r="EY335" s="758"/>
      <c r="EZ335" s="758"/>
      <c r="FB335" s="59"/>
    </row>
    <row r="337" spans="151:158" x14ac:dyDescent="0.2">
      <c r="EU337" s="59"/>
      <c r="FA337" s="758"/>
    </row>
    <row r="338" spans="151:158" x14ac:dyDescent="0.2">
      <c r="EU338" s="59"/>
      <c r="FA338" s="758"/>
      <c r="FB338" s="59"/>
    </row>
    <row r="339" spans="151:158" x14ac:dyDescent="0.2">
      <c r="EU339" s="59"/>
      <c r="FA339" s="758"/>
      <c r="FB339" s="59"/>
    </row>
    <row r="340" spans="151:158" x14ac:dyDescent="0.2">
      <c r="EU340" s="59"/>
      <c r="FA340" s="758"/>
      <c r="FB340" s="59"/>
    </row>
    <row r="341" spans="151:158" x14ac:dyDescent="0.2">
      <c r="EU341" s="59"/>
      <c r="FA341" s="758"/>
    </row>
    <row r="342" spans="151:158" x14ac:dyDescent="0.2">
      <c r="EU342" s="59"/>
      <c r="EX342" s="757"/>
      <c r="EY342" s="757"/>
      <c r="EZ342" s="757"/>
      <c r="FA342" s="758"/>
      <c r="FB342" s="59"/>
    </row>
    <row r="343" spans="151:158" x14ac:dyDescent="0.2">
      <c r="EX343" s="757"/>
      <c r="EY343" s="757"/>
      <c r="EZ343" s="757"/>
    </row>
    <row r="344" spans="151:158" x14ac:dyDescent="0.2">
      <c r="EU344" s="59"/>
      <c r="EX344" s="757"/>
      <c r="EY344" s="757"/>
      <c r="EZ344" s="757"/>
      <c r="FA344" s="758"/>
      <c r="FB344" s="59"/>
    </row>
    <row r="345" spans="151:158" x14ac:dyDescent="0.2">
      <c r="EU345" s="59"/>
      <c r="FA345" s="758"/>
    </row>
    <row r="346" spans="151:158" x14ac:dyDescent="0.2">
      <c r="FB346" s="59"/>
    </row>
    <row r="347" spans="151:158" x14ac:dyDescent="0.2">
      <c r="EU347" s="59"/>
      <c r="EX347" s="757"/>
      <c r="EY347" s="757"/>
      <c r="EZ347" s="757"/>
      <c r="FA347" s="758"/>
    </row>
    <row r="348" spans="151:158" x14ac:dyDescent="0.2">
      <c r="EU348" s="59"/>
      <c r="FA348" s="758"/>
      <c r="FB348" s="59"/>
    </row>
    <row r="349" spans="151:158" x14ac:dyDescent="0.2">
      <c r="EU349" s="59"/>
      <c r="EX349" s="757"/>
      <c r="EY349" s="757"/>
      <c r="EZ349" s="757"/>
      <c r="FA349" s="758"/>
      <c r="FB349" s="59"/>
    </row>
    <row r="350" spans="151:158" x14ac:dyDescent="0.2">
      <c r="EU350" s="59"/>
      <c r="FA350" s="758"/>
      <c r="FB350" s="59"/>
    </row>
    <row r="352" spans="151:158" x14ac:dyDescent="0.2">
      <c r="EU352" s="59"/>
      <c r="FA352" s="758"/>
      <c r="FB352" s="59"/>
    </row>
    <row r="353" spans="151:158" x14ac:dyDescent="0.2">
      <c r="EU353" s="59"/>
      <c r="FA353" s="758"/>
    </row>
    <row r="354" spans="151:158" x14ac:dyDescent="0.2">
      <c r="EU354" s="59"/>
      <c r="FA354" s="758"/>
      <c r="FB354" s="59"/>
    </row>
    <row r="355" spans="151:158" x14ac:dyDescent="0.2">
      <c r="EU355" s="59"/>
      <c r="EX355" s="757"/>
      <c r="EY355" s="757"/>
      <c r="EZ355" s="757"/>
      <c r="FA355" s="758"/>
    </row>
    <row r="356" spans="151:158" x14ac:dyDescent="0.2">
      <c r="EU356" s="59"/>
      <c r="FA356" s="758"/>
    </row>
    <row r="357" spans="151:158" x14ac:dyDescent="0.2">
      <c r="EU357" s="59"/>
      <c r="EX357" s="757"/>
      <c r="EY357" s="757"/>
      <c r="EZ357" s="757"/>
      <c r="FA357" s="758"/>
    </row>
    <row r="358" spans="151:158" x14ac:dyDescent="0.2">
      <c r="EX358" s="757"/>
      <c r="EY358" s="757"/>
      <c r="EZ358" s="757"/>
    </row>
    <row r="359" spans="151:158" x14ac:dyDescent="0.2">
      <c r="EU359" s="59"/>
      <c r="EX359" s="757"/>
      <c r="EY359" s="757"/>
      <c r="EZ359" s="757"/>
      <c r="FA359" s="758"/>
    </row>
    <row r="360" spans="151:158" x14ac:dyDescent="0.2">
      <c r="EU360" s="59"/>
      <c r="EX360" s="757"/>
      <c r="EY360" s="757"/>
      <c r="EZ360" s="757"/>
      <c r="FA360" s="758"/>
    </row>
    <row r="362" spans="151:158" x14ac:dyDescent="0.2">
      <c r="EU362" s="59"/>
      <c r="EX362" s="757"/>
      <c r="EY362" s="757"/>
      <c r="EZ362" s="757"/>
      <c r="FA362" s="758"/>
    </row>
    <row r="363" spans="151:158" x14ac:dyDescent="0.2">
      <c r="EU363" s="59"/>
      <c r="EX363" s="763"/>
      <c r="EY363" s="763"/>
      <c r="EZ363" s="763"/>
      <c r="FA363" s="758"/>
    </row>
    <row r="365" spans="151:158" x14ac:dyDescent="0.2">
      <c r="EU365" s="59"/>
      <c r="EX365" s="757"/>
      <c r="EY365" s="757"/>
      <c r="EZ365" s="757"/>
      <c r="FA365" s="764"/>
    </row>
    <row r="387" spans="1:5" x14ac:dyDescent="0.2">
      <c r="A387" s="18"/>
      <c r="B387" s="18"/>
      <c r="C387" s="656"/>
      <c r="D387" s="18"/>
      <c r="E387" s="18"/>
    </row>
    <row r="388" spans="1:5" x14ac:dyDescent="0.2">
      <c r="A388" s="18"/>
      <c r="B388" s="18"/>
      <c r="C388" s="656"/>
      <c r="D388" s="18"/>
      <c r="E388" s="18"/>
    </row>
    <row r="389" spans="1:5" x14ac:dyDescent="0.2">
      <c r="A389" s="18"/>
      <c r="B389" s="18"/>
      <c r="C389" s="656"/>
      <c r="D389" s="18"/>
      <c r="E389" s="18"/>
    </row>
    <row r="390" spans="1:5" x14ac:dyDescent="0.2">
      <c r="A390" s="18"/>
      <c r="B390" s="18"/>
      <c r="C390" s="656"/>
      <c r="D390" s="18"/>
      <c r="E390" s="18"/>
    </row>
    <row r="391" spans="1:5" x14ac:dyDescent="0.2">
      <c r="A391" s="18"/>
      <c r="B391" s="18"/>
      <c r="C391" s="656"/>
      <c r="D391" s="18"/>
      <c r="E391" s="18"/>
    </row>
    <row r="392" spans="1:5" x14ac:dyDescent="0.2">
      <c r="A392" s="18"/>
      <c r="B392" s="18"/>
      <c r="C392" s="656"/>
      <c r="D392" s="18"/>
      <c r="E392" s="18"/>
    </row>
    <row r="393" spans="1:5" x14ac:dyDescent="0.2">
      <c r="A393" s="18"/>
      <c r="B393" s="18"/>
      <c r="C393" s="656"/>
      <c r="D393" s="18"/>
      <c r="E393" s="18"/>
    </row>
    <row r="394" spans="1:5" x14ac:dyDescent="0.2">
      <c r="A394" s="18"/>
      <c r="B394" s="18"/>
      <c r="C394" s="656"/>
      <c r="D394" s="18"/>
      <c r="E394" s="18"/>
    </row>
    <row r="395" spans="1:5" x14ac:dyDescent="0.2">
      <c r="A395" s="18"/>
      <c r="B395" s="18"/>
      <c r="C395" s="656"/>
      <c r="D395" s="18"/>
      <c r="E395" s="18"/>
    </row>
    <row r="396" spans="1:5" x14ac:dyDescent="0.2">
      <c r="A396" s="18"/>
      <c r="B396" s="18"/>
      <c r="C396" s="656"/>
      <c r="D396" s="18"/>
      <c r="E396" s="18"/>
    </row>
    <row r="397" spans="1:5" x14ac:dyDescent="0.2">
      <c r="A397" s="18"/>
      <c r="B397" s="18"/>
      <c r="C397" s="656"/>
      <c r="D397" s="18"/>
      <c r="E397" s="18"/>
    </row>
    <row r="398" spans="1:5" x14ac:dyDescent="0.2">
      <c r="A398" s="18"/>
      <c r="B398" s="18"/>
      <c r="C398" s="656"/>
      <c r="D398" s="18"/>
      <c r="E398" s="18"/>
    </row>
    <row r="399" spans="1:5" x14ac:dyDescent="0.2">
      <c r="A399" s="18"/>
      <c r="B399" s="18"/>
      <c r="C399" s="656"/>
      <c r="D399" s="18"/>
      <c r="E399" s="18"/>
    </row>
    <row r="400" spans="1:5" x14ac:dyDescent="0.2">
      <c r="A400" s="18"/>
      <c r="B400" s="18"/>
      <c r="C400" s="656"/>
      <c r="D400" s="18"/>
      <c r="E400" s="18"/>
    </row>
    <row r="401" spans="1:5" x14ac:dyDescent="0.2">
      <c r="A401" s="18"/>
      <c r="B401" s="18"/>
      <c r="C401" s="656"/>
      <c r="D401" s="18"/>
      <c r="E401" s="18"/>
    </row>
    <row r="402" spans="1:5" x14ac:dyDescent="0.2">
      <c r="A402" s="18"/>
      <c r="B402" s="18"/>
      <c r="C402" s="656"/>
      <c r="D402" s="18"/>
      <c r="E402" s="18"/>
    </row>
    <row r="403" spans="1:5" x14ac:dyDescent="0.2">
      <c r="A403" s="18"/>
      <c r="B403" s="18"/>
      <c r="C403" s="656"/>
      <c r="D403" s="18"/>
      <c r="E403" s="18"/>
    </row>
    <row r="404" spans="1:5" x14ac:dyDescent="0.2">
      <c r="A404" s="18"/>
      <c r="B404" s="18"/>
      <c r="C404" s="656"/>
      <c r="D404" s="18"/>
      <c r="E404" s="18"/>
    </row>
    <row r="405" spans="1:5" x14ac:dyDescent="0.2">
      <c r="A405" s="18"/>
      <c r="B405" s="18"/>
      <c r="C405" s="656"/>
      <c r="D405" s="18"/>
      <c r="E405" s="18"/>
    </row>
    <row r="406" spans="1:5" x14ac:dyDescent="0.2">
      <c r="A406" s="18"/>
      <c r="B406" s="18"/>
      <c r="C406" s="656"/>
      <c r="D406" s="18"/>
      <c r="E406" s="18"/>
    </row>
    <row r="407" spans="1:5" x14ac:dyDescent="0.2">
      <c r="A407" s="18"/>
      <c r="B407" s="18"/>
      <c r="C407" s="656"/>
      <c r="D407" s="18"/>
      <c r="E407" s="18"/>
    </row>
    <row r="408" spans="1:5" x14ac:dyDescent="0.2">
      <c r="A408" s="18"/>
      <c r="B408" s="18"/>
      <c r="C408" s="656"/>
      <c r="D408" s="18"/>
      <c r="E408" s="18"/>
    </row>
    <row r="409" spans="1:5" x14ac:dyDescent="0.2">
      <c r="A409" s="18"/>
      <c r="B409" s="18"/>
      <c r="C409" s="656"/>
      <c r="D409" s="18"/>
      <c r="E409" s="18"/>
    </row>
    <row r="410" spans="1:5" x14ac:dyDescent="0.2">
      <c r="A410" s="18"/>
      <c r="B410" s="18"/>
      <c r="C410" s="656"/>
      <c r="D410" s="18"/>
      <c r="E410" s="18"/>
    </row>
    <row r="411" spans="1:5" x14ac:dyDescent="0.2">
      <c r="A411" s="18"/>
      <c r="B411" s="18"/>
      <c r="C411" s="656"/>
      <c r="D411" s="18"/>
      <c r="E411" s="18"/>
    </row>
    <row r="412" spans="1:5" x14ac:dyDescent="0.2">
      <c r="A412" s="18"/>
      <c r="B412" s="18"/>
      <c r="C412" s="656"/>
      <c r="D412" s="18"/>
      <c r="E412" s="18"/>
    </row>
    <row r="413" spans="1:5" x14ac:dyDescent="0.2">
      <c r="A413" s="18"/>
      <c r="B413" s="18"/>
      <c r="C413" s="656"/>
      <c r="D413" s="18"/>
      <c r="E413" s="18"/>
    </row>
    <row r="414" spans="1:5" x14ac:dyDescent="0.2">
      <c r="A414" s="18"/>
      <c r="B414" s="18"/>
      <c r="C414" s="656"/>
      <c r="D414" s="18"/>
      <c r="E414" s="18"/>
    </row>
    <row r="415" spans="1:5" x14ac:dyDescent="0.2">
      <c r="A415" s="18"/>
      <c r="B415" s="18"/>
      <c r="C415" s="656"/>
      <c r="D415" s="18"/>
      <c r="E415" s="18"/>
    </row>
    <row r="416" spans="1:5" x14ac:dyDescent="0.2">
      <c r="A416" s="18"/>
      <c r="B416" s="18"/>
      <c r="C416" s="656"/>
      <c r="D416" s="18"/>
      <c r="E416" s="18"/>
    </row>
    <row r="417" spans="1:5" x14ac:dyDescent="0.2">
      <c r="A417" s="18"/>
      <c r="B417" s="18"/>
      <c r="C417" s="656"/>
      <c r="D417" s="18"/>
      <c r="E417" s="18"/>
    </row>
    <row r="418" spans="1:5" x14ac:dyDescent="0.2">
      <c r="A418" s="18"/>
      <c r="B418" s="18"/>
      <c r="C418" s="656"/>
      <c r="D418" s="18"/>
      <c r="E418" s="18"/>
    </row>
    <row r="419" spans="1:5" x14ac:dyDescent="0.2">
      <c r="A419" s="18"/>
      <c r="B419" s="18"/>
      <c r="C419" s="656"/>
      <c r="D419" s="18"/>
      <c r="E419" s="18"/>
    </row>
    <row r="420" spans="1:5" x14ac:dyDescent="0.2">
      <c r="A420" s="18"/>
      <c r="B420" s="18"/>
      <c r="C420" s="656"/>
      <c r="D420" s="18"/>
      <c r="E420" s="18"/>
    </row>
    <row r="421" spans="1:5" x14ac:dyDescent="0.2">
      <c r="A421" s="18"/>
      <c r="B421" s="18"/>
      <c r="C421" s="656"/>
      <c r="D421" s="18"/>
      <c r="E421" s="18"/>
    </row>
    <row r="422" spans="1:5" x14ac:dyDescent="0.2">
      <c r="A422" s="18"/>
      <c r="B422" s="18"/>
      <c r="C422" s="656"/>
      <c r="D422" s="18"/>
      <c r="E422" s="18"/>
    </row>
    <row r="423" spans="1:5" x14ac:dyDescent="0.2">
      <c r="A423" s="18"/>
      <c r="B423" s="18"/>
      <c r="C423" s="656"/>
      <c r="D423" s="18"/>
      <c r="E423" s="18"/>
    </row>
    <row r="424" spans="1:5" x14ac:dyDescent="0.2">
      <c r="A424" s="18"/>
      <c r="B424" s="18"/>
      <c r="C424" s="656"/>
      <c r="D424" s="18"/>
      <c r="E424" s="18"/>
    </row>
    <row r="425" spans="1:5" x14ac:dyDescent="0.2">
      <c r="A425" s="18"/>
      <c r="B425" s="18"/>
      <c r="C425" s="656"/>
      <c r="D425" s="18"/>
      <c r="E425" s="18"/>
    </row>
    <row r="426" spans="1:5" x14ac:dyDescent="0.2">
      <c r="A426" s="18"/>
      <c r="B426" s="18"/>
      <c r="C426" s="656"/>
      <c r="D426" s="18"/>
      <c r="E426" s="18"/>
    </row>
    <row r="427" spans="1:5" x14ac:dyDescent="0.2">
      <c r="A427" s="18"/>
      <c r="B427" s="18"/>
      <c r="C427" s="656"/>
      <c r="D427" s="18"/>
      <c r="E427" s="18"/>
    </row>
    <row r="428" spans="1:5" x14ac:dyDescent="0.2">
      <c r="A428" s="18"/>
      <c r="B428" s="18"/>
      <c r="C428" s="656"/>
      <c r="D428" s="18"/>
      <c r="E428" s="18"/>
    </row>
    <row r="429" spans="1:5" x14ac:dyDescent="0.2">
      <c r="A429" s="18"/>
      <c r="B429" s="18"/>
      <c r="C429" s="656"/>
      <c r="D429" s="18"/>
      <c r="E429" s="18"/>
    </row>
    <row r="430" spans="1:5" x14ac:dyDescent="0.2">
      <c r="A430" s="18"/>
      <c r="B430" s="18"/>
      <c r="C430" s="656"/>
      <c r="D430" s="18"/>
      <c r="E430" s="18"/>
    </row>
    <row r="431" spans="1:5" x14ac:dyDescent="0.2">
      <c r="A431" s="18"/>
      <c r="B431" s="18"/>
      <c r="C431" s="656"/>
      <c r="D431" s="18"/>
      <c r="E431" s="18"/>
    </row>
    <row r="432" spans="1:5" x14ac:dyDescent="0.2">
      <c r="A432" s="18"/>
      <c r="B432" s="18"/>
      <c r="C432" s="656"/>
      <c r="D432" s="18"/>
      <c r="E432" s="18"/>
    </row>
    <row r="433" spans="1:5" x14ac:dyDescent="0.2">
      <c r="A433" s="18"/>
      <c r="B433" s="18"/>
      <c r="C433" s="656"/>
      <c r="D433" s="18"/>
      <c r="E433" s="18"/>
    </row>
    <row r="434" spans="1:5" x14ac:dyDescent="0.2">
      <c r="A434" s="18"/>
      <c r="B434" s="18"/>
      <c r="C434" s="656"/>
      <c r="D434" s="18"/>
      <c r="E434" s="18"/>
    </row>
    <row r="435" spans="1:5" x14ac:dyDescent="0.2">
      <c r="A435" s="18"/>
      <c r="B435" s="18"/>
      <c r="C435" s="656"/>
      <c r="D435" s="18"/>
      <c r="E435" s="18"/>
    </row>
    <row r="436" spans="1:5" x14ac:dyDescent="0.2">
      <c r="A436" s="18"/>
      <c r="B436" s="18"/>
      <c r="C436" s="656"/>
      <c r="D436" s="18"/>
      <c r="E436" s="18"/>
    </row>
    <row r="437" spans="1:5" x14ac:dyDescent="0.2">
      <c r="A437" s="18"/>
      <c r="B437" s="18"/>
      <c r="C437" s="656"/>
      <c r="D437" s="18"/>
      <c r="E437" s="18"/>
    </row>
    <row r="438" spans="1:5" x14ac:dyDescent="0.2">
      <c r="A438" s="18"/>
      <c r="B438" s="18"/>
      <c r="C438" s="656"/>
      <c r="D438" s="18"/>
      <c r="E438" s="18"/>
    </row>
    <row r="439" spans="1:5" x14ac:dyDescent="0.2">
      <c r="A439" s="18"/>
      <c r="B439" s="18"/>
      <c r="C439" s="656"/>
      <c r="D439" s="18"/>
      <c r="E439" s="18"/>
    </row>
    <row r="440" spans="1:5" x14ac:dyDescent="0.2">
      <c r="A440" s="18"/>
      <c r="B440" s="18"/>
      <c r="C440" s="656"/>
      <c r="D440" s="18"/>
      <c r="E440" s="18"/>
    </row>
    <row r="441" spans="1:5" x14ac:dyDescent="0.2">
      <c r="A441" s="18"/>
      <c r="B441" s="18"/>
      <c r="C441" s="656"/>
      <c r="D441" s="18"/>
      <c r="E441" s="18"/>
    </row>
    <row r="442" spans="1:5" x14ac:dyDescent="0.2">
      <c r="A442" s="18"/>
      <c r="B442" s="18"/>
      <c r="C442" s="656"/>
      <c r="D442" s="18"/>
      <c r="E442" s="18"/>
    </row>
    <row r="443" spans="1:5" x14ac:dyDescent="0.2">
      <c r="A443" s="18"/>
      <c r="B443" s="18"/>
      <c r="C443" s="656"/>
      <c r="D443" s="18"/>
      <c r="E443" s="18"/>
    </row>
    <row r="444" spans="1:5" x14ac:dyDescent="0.2">
      <c r="A444" s="18"/>
      <c r="B444" s="18"/>
      <c r="C444" s="656"/>
      <c r="D444" s="18"/>
      <c r="E444" s="18"/>
    </row>
    <row r="445" spans="1:5" x14ac:dyDescent="0.2">
      <c r="A445" s="18"/>
      <c r="B445" s="18"/>
      <c r="C445" s="656"/>
      <c r="D445" s="18"/>
      <c r="E445" s="18"/>
    </row>
    <row r="446" spans="1:5" x14ac:dyDescent="0.2">
      <c r="A446" s="18"/>
      <c r="B446" s="18"/>
      <c r="C446" s="656"/>
      <c r="D446" s="18"/>
      <c r="E446" s="18"/>
    </row>
    <row r="447" spans="1:5" x14ac:dyDescent="0.2">
      <c r="A447" s="18"/>
      <c r="B447" s="18"/>
      <c r="C447" s="656"/>
      <c r="D447" s="18"/>
      <c r="E447" s="18"/>
    </row>
    <row r="448" spans="1:5" x14ac:dyDescent="0.2">
      <c r="A448" s="18"/>
      <c r="B448" s="18"/>
      <c r="C448" s="656"/>
      <c r="D448" s="18"/>
      <c r="E448" s="18"/>
    </row>
    <row r="449" spans="1:5" x14ac:dyDescent="0.2">
      <c r="A449" s="18"/>
      <c r="B449" s="18"/>
      <c r="C449" s="656"/>
      <c r="D449" s="18"/>
      <c r="E449" s="18"/>
    </row>
    <row r="450" spans="1:5" x14ac:dyDescent="0.2">
      <c r="A450" s="18"/>
      <c r="B450" s="18"/>
      <c r="C450" s="656"/>
      <c r="D450" s="18"/>
      <c r="E450" s="18"/>
    </row>
    <row r="451" spans="1:5" x14ac:dyDescent="0.2">
      <c r="A451" s="18"/>
      <c r="B451" s="18"/>
      <c r="C451" s="656"/>
      <c r="D451" s="18"/>
      <c r="E451" s="18"/>
    </row>
    <row r="452" spans="1:5" x14ac:dyDescent="0.2">
      <c r="A452" s="18"/>
      <c r="B452" s="18"/>
      <c r="C452" s="656"/>
      <c r="D452" s="18"/>
      <c r="E452" s="18"/>
    </row>
    <row r="453" spans="1:5" x14ac:dyDescent="0.2">
      <c r="A453" s="18"/>
      <c r="B453" s="18"/>
      <c r="C453" s="656"/>
      <c r="D453" s="18"/>
      <c r="E453" s="18"/>
    </row>
    <row r="454" spans="1:5" x14ac:dyDescent="0.2">
      <c r="A454" s="18"/>
      <c r="B454" s="18"/>
      <c r="C454" s="656"/>
      <c r="D454" s="18"/>
      <c r="E454" s="18"/>
    </row>
    <row r="455" spans="1:5" x14ac:dyDescent="0.2">
      <c r="A455" s="18"/>
      <c r="B455" s="18"/>
      <c r="C455" s="656"/>
      <c r="D455" s="18"/>
      <c r="E455" s="18"/>
    </row>
    <row r="456" spans="1:5" x14ac:dyDescent="0.2">
      <c r="A456" s="18"/>
      <c r="B456" s="18"/>
      <c r="C456" s="656"/>
      <c r="D456" s="18"/>
      <c r="E456" s="18"/>
    </row>
    <row r="457" spans="1:5" x14ac:dyDescent="0.2">
      <c r="A457" s="18"/>
      <c r="B457" s="18"/>
      <c r="C457" s="656"/>
      <c r="D457" s="18"/>
      <c r="E457" s="18"/>
    </row>
    <row r="458" spans="1:5" x14ac:dyDescent="0.2">
      <c r="A458" s="18"/>
      <c r="B458" s="18"/>
      <c r="C458" s="656"/>
      <c r="D458" s="18"/>
      <c r="E458" s="18"/>
    </row>
    <row r="459" spans="1:5" x14ac:dyDescent="0.2">
      <c r="A459" s="18"/>
      <c r="B459" s="18"/>
      <c r="C459" s="656"/>
      <c r="D459" s="18"/>
      <c r="E459" s="18"/>
    </row>
    <row r="460" spans="1:5" x14ac:dyDescent="0.2">
      <c r="A460" s="18"/>
      <c r="B460" s="18"/>
      <c r="C460" s="656"/>
      <c r="D460" s="18"/>
      <c r="E460" s="18"/>
    </row>
    <row r="461" spans="1:5" x14ac:dyDescent="0.2">
      <c r="A461" s="18"/>
      <c r="B461" s="18"/>
      <c r="C461" s="656"/>
      <c r="D461" s="18"/>
      <c r="E461" s="18"/>
    </row>
    <row r="462" spans="1:5" x14ac:dyDescent="0.2">
      <c r="A462" s="18"/>
      <c r="B462" s="18"/>
      <c r="C462" s="656"/>
      <c r="D462" s="18"/>
      <c r="E462" s="18"/>
    </row>
    <row r="463" spans="1:5" x14ac:dyDescent="0.2">
      <c r="A463" s="18"/>
      <c r="B463" s="18"/>
      <c r="C463" s="656"/>
      <c r="D463" s="18"/>
      <c r="E463" s="18"/>
    </row>
    <row r="464" spans="1:5" x14ac:dyDescent="0.2">
      <c r="A464" s="18"/>
      <c r="B464" s="18"/>
      <c r="C464" s="656"/>
      <c r="D464" s="18"/>
      <c r="E464" s="18"/>
    </row>
    <row r="465" spans="1:5" x14ac:dyDescent="0.2">
      <c r="A465" s="18"/>
      <c r="B465" s="18"/>
      <c r="C465" s="656"/>
      <c r="D465" s="18"/>
      <c r="E465" s="18"/>
    </row>
    <row r="466" spans="1:5" x14ac:dyDescent="0.2">
      <c r="A466" s="18"/>
      <c r="B466" s="18"/>
      <c r="C466" s="656"/>
      <c r="D466" s="18"/>
      <c r="E466" s="18"/>
    </row>
    <row r="467" spans="1:5" x14ac:dyDescent="0.2">
      <c r="A467" s="18"/>
      <c r="B467" s="18"/>
      <c r="C467" s="656"/>
      <c r="D467" s="18"/>
      <c r="E467" s="18"/>
    </row>
    <row r="468" spans="1:5" x14ac:dyDescent="0.2">
      <c r="A468" s="18"/>
      <c r="B468" s="18"/>
      <c r="C468" s="656"/>
      <c r="D468" s="18"/>
      <c r="E468" s="18"/>
    </row>
    <row r="469" spans="1:5" x14ac:dyDescent="0.2">
      <c r="A469" s="18"/>
      <c r="B469" s="18"/>
      <c r="C469" s="656"/>
      <c r="D469" s="18"/>
      <c r="E469" s="18"/>
    </row>
    <row r="470" spans="1:5" x14ac:dyDescent="0.2">
      <c r="A470" s="18"/>
      <c r="B470" s="18"/>
      <c r="C470" s="656"/>
      <c r="D470" s="18"/>
      <c r="E470" s="18"/>
    </row>
    <row r="471" spans="1:5" x14ac:dyDescent="0.2">
      <c r="A471" s="18"/>
      <c r="B471" s="18"/>
      <c r="C471" s="656"/>
      <c r="D471" s="18"/>
      <c r="E471" s="18"/>
    </row>
    <row r="472" spans="1:5" x14ac:dyDescent="0.2">
      <c r="A472" s="18"/>
      <c r="B472" s="18"/>
      <c r="C472" s="656"/>
      <c r="D472" s="18"/>
      <c r="E472" s="18"/>
    </row>
    <row r="473" spans="1:5" x14ac:dyDescent="0.2">
      <c r="A473" s="18"/>
      <c r="B473" s="18"/>
      <c r="C473" s="656"/>
      <c r="D473" s="18"/>
      <c r="E473" s="18"/>
    </row>
    <row r="474" spans="1:5" x14ac:dyDescent="0.2">
      <c r="A474" s="18"/>
      <c r="B474" s="18"/>
      <c r="C474" s="656"/>
      <c r="D474" s="18"/>
      <c r="E474" s="18"/>
    </row>
    <row r="475" spans="1:5" x14ac:dyDescent="0.2">
      <c r="A475" s="18"/>
      <c r="B475" s="18"/>
      <c r="C475" s="656"/>
      <c r="D475" s="18"/>
      <c r="E475" s="18"/>
    </row>
    <row r="476" spans="1:5" x14ac:dyDescent="0.2">
      <c r="A476" s="18"/>
      <c r="B476" s="18"/>
      <c r="C476" s="656"/>
      <c r="D476" s="18"/>
      <c r="E476" s="18"/>
    </row>
    <row r="477" spans="1:5" x14ac:dyDescent="0.2">
      <c r="A477" s="18"/>
      <c r="B477" s="18"/>
      <c r="C477" s="656"/>
      <c r="D477" s="18"/>
      <c r="E477" s="18"/>
    </row>
    <row r="478" spans="1:5" x14ac:dyDescent="0.2">
      <c r="A478" s="18"/>
      <c r="B478" s="18"/>
      <c r="C478" s="656"/>
      <c r="D478" s="18"/>
      <c r="E478" s="18"/>
    </row>
    <row r="479" spans="1:5" x14ac:dyDescent="0.2">
      <c r="A479" s="18"/>
      <c r="B479" s="18"/>
      <c r="C479" s="656"/>
      <c r="D479" s="18"/>
      <c r="E479" s="18"/>
    </row>
    <row r="480" spans="1:5" x14ac:dyDescent="0.2">
      <c r="A480" s="18"/>
      <c r="B480" s="18"/>
      <c r="C480" s="656"/>
      <c r="D480" s="18"/>
      <c r="E480" s="18"/>
    </row>
    <row r="481" spans="1:5" x14ac:dyDescent="0.2">
      <c r="A481" s="18"/>
      <c r="B481" s="18"/>
      <c r="C481" s="656"/>
      <c r="D481" s="18"/>
      <c r="E481" s="18"/>
    </row>
    <row r="482" spans="1:5" x14ac:dyDescent="0.2">
      <c r="A482" s="18"/>
      <c r="B482" s="18"/>
      <c r="C482" s="656"/>
      <c r="D482" s="18"/>
      <c r="E482" s="18"/>
    </row>
    <row r="483" spans="1:5" x14ac:dyDescent="0.2">
      <c r="A483" s="18"/>
      <c r="B483" s="18"/>
      <c r="C483" s="656"/>
      <c r="D483" s="18"/>
      <c r="E483" s="18"/>
    </row>
    <row r="484" spans="1:5" x14ac:dyDescent="0.2">
      <c r="A484" s="18"/>
      <c r="B484" s="18"/>
      <c r="C484" s="656"/>
      <c r="D484" s="18"/>
      <c r="E484" s="18"/>
    </row>
    <row r="485" spans="1:5" x14ac:dyDescent="0.2">
      <c r="A485" s="18"/>
      <c r="B485" s="18"/>
      <c r="C485" s="656"/>
      <c r="D485" s="18"/>
      <c r="E485" s="18"/>
    </row>
    <row r="486" spans="1:5" x14ac:dyDescent="0.2">
      <c r="A486" s="18"/>
      <c r="B486" s="18"/>
      <c r="C486" s="656"/>
      <c r="D486" s="18"/>
      <c r="E486" s="18"/>
    </row>
    <row r="487" spans="1:5" x14ac:dyDescent="0.2">
      <c r="A487" s="18"/>
      <c r="B487" s="18"/>
      <c r="C487" s="656"/>
      <c r="D487" s="18"/>
      <c r="E487" s="18"/>
    </row>
    <row r="488" spans="1:5" x14ac:dyDescent="0.2">
      <c r="A488" s="18"/>
      <c r="B488" s="18"/>
      <c r="C488" s="656"/>
      <c r="D488" s="18"/>
      <c r="E488" s="18"/>
    </row>
    <row r="489" spans="1:5" x14ac:dyDescent="0.2">
      <c r="A489" s="18"/>
      <c r="B489" s="18"/>
      <c r="C489" s="656"/>
      <c r="D489" s="18"/>
      <c r="E489" s="18"/>
    </row>
    <row r="490" spans="1:5" x14ac:dyDescent="0.2">
      <c r="A490" s="18"/>
      <c r="B490" s="18"/>
      <c r="C490" s="656"/>
      <c r="D490" s="18"/>
      <c r="E490" s="18"/>
    </row>
    <row r="491" spans="1:5" x14ac:dyDescent="0.2">
      <c r="A491" s="18"/>
      <c r="B491" s="18"/>
      <c r="C491" s="656"/>
      <c r="D491" s="18"/>
      <c r="E491" s="18"/>
    </row>
    <row r="492" spans="1:5" x14ac:dyDescent="0.2">
      <c r="A492" s="18"/>
      <c r="B492" s="18"/>
      <c r="C492" s="656"/>
      <c r="D492" s="18"/>
      <c r="E492" s="18"/>
    </row>
    <row r="493" spans="1:5" x14ac:dyDescent="0.2">
      <c r="A493" s="18"/>
      <c r="B493" s="18"/>
      <c r="C493" s="656"/>
      <c r="D493" s="18"/>
      <c r="E493" s="18"/>
    </row>
    <row r="494" spans="1:5" x14ac:dyDescent="0.2">
      <c r="A494" s="18"/>
      <c r="B494" s="18"/>
      <c r="C494" s="656"/>
      <c r="D494" s="18"/>
      <c r="E494" s="18"/>
    </row>
    <row r="495" spans="1:5" x14ac:dyDescent="0.2">
      <c r="A495" s="18"/>
      <c r="B495" s="18"/>
      <c r="C495" s="656"/>
      <c r="D495" s="18"/>
      <c r="E495" s="18"/>
    </row>
    <row r="496" spans="1:5" x14ac:dyDescent="0.2">
      <c r="A496" s="18"/>
      <c r="B496" s="18"/>
      <c r="C496" s="656"/>
      <c r="D496" s="18"/>
      <c r="E496" s="18"/>
    </row>
    <row r="497" spans="1:5" x14ac:dyDescent="0.2">
      <c r="A497" s="18"/>
      <c r="B497" s="18"/>
      <c r="C497" s="656"/>
      <c r="D497" s="18"/>
      <c r="E497" s="18"/>
    </row>
    <row r="498" spans="1:5" x14ac:dyDescent="0.2">
      <c r="A498" s="18"/>
      <c r="B498" s="18"/>
      <c r="C498" s="656"/>
      <c r="D498" s="18"/>
      <c r="E498" s="18"/>
    </row>
    <row r="499" spans="1:5" x14ac:dyDescent="0.2">
      <c r="A499" s="18"/>
      <c r="B499" s="18"/>
      <c r="C499" s="656"/>
      <c r="D499" s="18"/>
      <c r="E499" s="18"/>
    </row>
    <row r="500" spans="1:5" x14ac:dyDescent="0.2">
      <c r="A500" s="18"/>
      <c r="B500" s="18"/>
      <c r="C500" s="656"/>
      <c r="D500" s="18"/>
      <c r="E500" s="18"/>
    </row>
    <row r="501" spans="1:5" x14ac:dyDescent="0.2">
      <c r="A501" s="18"/>
      <c r="B501" s="18"/>
      <c r="C501" s="656"/>
      <c r="D501" s="18"/>
      <c r="E501" s="18"/>
    </row>
    <row r="502" spans="1:5" x14ac:dyDescent="0.2">
      <c r="A502" s="18"/>
      <c r="B502" s="18"/>
      <c r="C502" s="656"/>
      <c r="D502" s="18"/>
      <c r="E502" s="18"/>
    </row>
    <row r="503" spans="1:5" x14ac:dyDescent="0.2">
      <c r="A503" s="18"/>
      <c r="B503" s="18"/>
      <c r="C503" s="656"/>
      <c r="D503" s="18"/>
      <c r="E503" s="18"/>
    </row>
    <row r="504" spans="1:5" x14ac:dyDescent="0.2">
      <c r="A504" s="18"/>
      <c r="B504" s="18"/>
      <c r="C504" s="656"/>
      <c r="D504" s="18"/>
      <c r="E504" s="18"/>
    </row>
    <row r="505" spans="1:5" x14ac:dyDescent="0.2">
      <c r="A505" s="18"/>
      <c r="B505" s="18"/>
      <c r="C505" s="656"/>
      <c r="D505" s="18"/>
      <c r="E505" s="18"/>
    </row>
    <row r="506" spans="1:5" x14ac:dyDescent="0.2">
      <c r="A506" s="18"/>
      <c r="B506" s="18"/>
      <c r="C506" s="656"/>
      <c r="D506" s="18"/>
      <c r="E506" s="18"/>
    </row>
    <row r="507" spans="1:5" x14ac:dyDescent="0.2">
      <c r="A507" s="18"/>
      <c r="B507" s="18"/>
      <c r="C507" s="656"/>
      <c r="D507" s="18"/>
      <c r="E507" s="18"/>
    </row>
    <row r="508" spans="1:5" x14ac:dyDescent="0.2">
      <c r="A508" s="18"/>
      <c r="B508" s="18"/>
      <c r="C508" s="656"/>
      <c r="D508" s="18"/>
      <c r="E508" s="18"/>
    </row>
    <row r="509" spans="1:5" x14ac:dyDescent="0.2">
      <c r="A509" s="18"/>
      <c r="B509" s="18"/>
      <c r="C509" s="656"/>
      <c r="D509" s="18"/>
      <c r="E509" s="18"/>
    </row>
    <row r="510" spans="1:5" x14ac:dyDescent="0.2">
      <c r="A510" s="18"/>
      <c r="B510" s="18"/>
      <c r="C510" s="656"/>
      <c r="D510" s="18"/>
      <c r="E510" s="18"/>
    </row>
    <row r="511" spans="1:5" x14ac:dyDescent="0.2">
      <c r="A511" s="18"/>
      <c r="B511" s="18"/>
      <c r="C511" s="656"/>
      <c r="D511" s="18"/>
      <c r="E511" s="18"/>
    </row>
    <row r="512" spans="1:5" x14ac:dyDescent="0.2">
      <c r="A512" s="18"/>
      <c r="B512" s="18"/>
      <c r="C512" s="656"/>
      <c r="D512" s="18"/>
      <c r="E512" s="18"/>
    </row>
    <row r="513" spans="1:5" x14ac:dyDescent="0.2">
      <c r="A513" s="18"/>
      <c r="B513" s="18"/>
      <c r="C513" s="656"/>
      <c r="D513" s="18"/>
      <c r="E513" s="18"/>
    </row>
    <row r="514" spans="1:5" x14ac:dyDescent="0.2">
      <c r="A514" s="18"/>
      <c r="B514" s="18"/>
      <c r="C514" s="656"/>
      <c r="D514" s="18"/>
      <c r="E514" s="18"/>
    </row>
    <row r="515" spans="1:5" x14ac:dyDescent="0.2">
      <c r="A515" s="18"/>
      <c r="B515" s="18"/>
      <c r="C515" s="656"/>
      <c r="D515" s="18"/>
      <c r="E515" s="18"/>
    </row>
    <row r="516" spans="1:5" x14ac:dyDescent="0.2">
      <c r="A516" s="18"/>
      <c r="B516" s="18"/>
      <c r="C516" s="656"/>
      <c r="D516" s="18"/>
      <c r="E516" s="18"/>
    </row>
    <row r="517" spans="1:5" x14ac:dyDescent="0.2">
      <c r="A517" s="18"/>
      <c r="B517" s="18"/>
      <c r="C517" s="656"/>
      <c r="D517" s="18"/>
      <c r="E517" s="18"/>
    </row>
    <row r="518" spans="1:5" x14ac:dyDescent="0.2">
      <c r="A518" s="18"/>
      <c r="B518" s="18"/>
      <c r="C518" s="656"/>
      <c r="D518" s="18"/>
      <c r="E518" s="18"/>
    </row>
    <row r="519" spans="1:5" x14ac:dyDescent="0.2">
      <c r="A519" s="18"/>
      <c r="B519" s="18"/>
      <c r="C519" s="656"/>
      <c r="D519" s="18"/>
      <c r="E519" s="18"/>
    </row>
    <row r="520" spans="1:5" x14ac:dyDescent="0.2">
      <c r="A520" s="18"/>
      <c r="B520" s="18"/>
      <c r="C520" s="656"/>
      <c r="D520" s="18"/>
      <c r="E520" s="18"/>
    </row>
    <row r="521" spans="1:5" x14ac:dyDescent="0.2">
      <c r="A521" s="18"/>
      <c r="B521" s="18"/>
      <c r="C521" s="656"/>
      <c r="D521" s="18"/>
      <c r="E521" s="18"/>
    </row>
    <row r="522" spans="1:5" x14ac:dyDescent="0.2">
      <c r="A522" s="18"/>
      <c r="B522" s="18"/>
      <c r="C522" s="656"/>
      <c r="D522" s="18"/>
      <c r="E522" s="18"/>
    </row>
    <row r="523" spans="1:5" x14ac:dyDescent="0.2">
      <c r="A523" s="18"/>
      <c r="B523" s="18"/>
      <c r="C523" s="656"/>
      <c r="D523" s="18"/>
      <c r="E523" s="18"/>
    </row>
    <row r="524" spans="1:5" x14ac:dyDescent="0.2">
      <c r="A524" s="18"/>
      <c r="B524" s="18"/>
      <c r="C524" s="656"/>
      <c r="D524" s="18"/>
      <c r="E524" s="18"/>
    </row>
    <row r="525" spans="1:5" x14ac:dyDescent="0.2">
      <c r="A525" s="18"/>
      <c r="B525" s="18"/>
      <c r="C525" s="656"/>
      <c r="D525" s="18"/>
      <c r="E525" s="18"/>
    </row>
    <row r="526" spans="1:5" x14ac:dyDescent="0.2">
      <c r="A526" s="18"/>
      <c r="B526" s="18"/>
      <c r="C526" s="656"/>
      <c r="D526" s="18"/>
      <c r="E526" s="18"/>
    </row>
    <row r="527" spans="1:5" x14ac:dyDescent="0.2">
      <c r="A527" s="18"/>
      <c r="B527" s="18"/>
      <c r="C527" s="656"/>
      <c r="D527" s="18"/>
      <c r="E527" s="18"/>
    </row>
    <row r="528" spans="1:5" x14ac:dyDescent="0.2">
      <c r="A528" s="18"/>
      <c r="B528" s="18"/>
      <c r="C528" s="656"/>
      <c r="D528" s="18"/>
      <c r="E528" s="18"/>
    </row>
    <row r="529" spans="1:5" x14ac:dyDescent="0.2">
      <c r="A529" s="18"/>
      <c r="B529" s="18"/>
      <c r="C529" s="656"/>
      <c r="D529" s="18"/>
      <c r="E529" s="18"/>
    </row>
    <row r="530" spans="1:5" x14ac:dyDescent="0.2">
      <c r="A530" s="18"/>
      <c r="B530" s="18"/>
      <c r="C530" s="656"/>
      <c r="D530" s="18"/>
      <c r="E530" s="18"/>
    </row>
    <row r="531" spans="1:5" x14ac:dyDescent="0.2">
      <c r="A531" s="18"/>
      <c r="B531" s="18"/>
      <c r="C531" s="656"/>
      <c r="D531" s="18"/>
      <c r="E531" s="18"/>
    </row>
    <row r="532" spans="1:5" x14ac:dyDescent="0.2">
      <c r="A532" s="18"/>
      <c r="B532" s="18"/>
      <c r="C532" s="656"/>
      <c r="D532" s="18"/>
      <c r="E532" s="18"/>
    </row>
    <row r="533" spans="1:5" x14ac:dyDescent="0.2">
      <c r="A533" s="18"/>
      <c r="B533" s="18"/>
      <c r="C533" s="656"/>
      <c r="D533" s="18"/>
      <c r="E533" s="18"/>
    </row>
    <row r="534" spans="1:5" x14ac:dyDescent="0.2">
      <c r="A534" s="18"/>
      <c r="B534" s="18"/>
      <c r="C534" s="656"/>
      <c r="D534" s="18"/>
      <c r="E534" s="18"/>
    </row>
    <row r="535" spans="1:5" x14ac:dyDescent="0.2">
      <c r="A535" s="18"/>
      <c r="B535" s="18"/>
      <c r="C535" s="656"/>
      <c r="D535" s="18"/>
      <c r="E535" s="18"/>
    </row>
    <row r="536" spans="1:5" x14ac:dyDescent="0.2">
      <c r="A536" s="18"/>
      <c r="B536" s="18"/>
      <c r="C536" s="656"/>
      <c r="D536" s="18"/>
      <c r="E536" s="18"/>
    </row>
    <row r="537" spans="1:5" x14ac:dyDescent="0.2">
      <c r="A537" s="18"/>
      <c r="B537" s="18"/>
      <c r="C537" s="656"/>
      <c r="D537" s="18"/>
      <c r="E537" s="18"/>
    </row>
    <row r="538" spans="1:5" x14ac:dyDescent="0.2">
      <c r="A538" s="18"/>
      <c r="B538" s="18"/>
      <c r="C538" s="656"/>
      <c r="D538" s="18"/>
      <c r="E538" s="18"/>
    </row>
    <row r="539" spans="1:5" x14ac:dyDescent="0.2">
      <c r="A539" s="18"/>
      <c r="B539" s="18"/>
      <c r="C539" s="656"/>
      <c r="D539" s="18"/>
      <c r="E539" s="18"/>
    </row>
    <row r="540" spans="1:5" x14ac:dyDescent="0.2">
      <c r="A540" s="18"/>
      <c r="B540" s="18"/>
      <c r="C540" s="656"/>
      <c r="D540" s="18"/>
      <c r="E540" s="18"/>
    </row>
    <row r="541" spans="1:5" x14ac:dyDescent="0.2">
      <c r="A541" s="18"/>
      <c r="B541" s="18"/>
      <c r="C541" s="656"/>
      <c r="D541" s="18"/>
      <c r="E541" s="18"/>
    </row>
    <row r="542" spans="1:5" x14ac:dyDescent="0.2">
      <c r="A542" s="18"/>
      <c r="B542" s="18"/>
      <c r="C542" s="656"/>
      <c r="D542" s="18"/>
      <c r="E542" s="18"/>
    </row>
    <row r="543" spans="1:5" x14ac:dyDescent="0.2">
      <c r="A543" s="18"/>
      <c r="B543" s="18"/>
      <c r="C543" s="656"/>
      <c r="D543" s="18"/>
      <c r="E543" s="18"/>
    </row>
    <row r="544" spans="1:5" x14ac:dyDescent="0.2">
      <c r="A544" s="18"/>
      <c r="B544" s="18"/>
      <c r="C544" s="656"/>
      <c r="D544" s="18"/>
      <c r="E544" s="18"/>
    </row>
    <row r="545" spans="1:5" x14ac:dyDescent="0.2">
      <c r="A545" s="18"/>
      <c r="B545" s="18"/>
      <c r="C545" s="656"/>
      <c r="D545" s="18"/>
      <c r="E545" s="18"/>
    </row>
    <row r="546" spans="1:5" x14ac:dyDescent="0.2">
      <c r="A546" s="18"/>
      <c r="B546" s="18"/>
      <c r="C546" s="656"/>
      <c r="D546" s="18"/>
      <c r="E546" s="18"/>
    </row>
    <row r="547" spans="1:5" x14ac:dyDescent="0.2">
      <c r="A547" s="18"/>
      <c r="B547" s="18"/>
      <c r="C547" s="656"/>
      <c r="D547" s="18"/>
      <c r="E547" s="18"/>
    </row>
    <row r="548" spans="1:5" x14ac:dyDescent="0.2">
      <c r="A548" s="18"/>
      <c r="B548" s="18"/>
      <c r="C548" s="656"/>
      <c r="D548" s="18"/>
      <c r="E548" s="18"/>
    </row>
    <row r="549" spans="1:5" x14ac:dyDescent="0.2">
      <c r="A549" s="18"/>
      <c r="B549" s="18"/>
      <c r="C549" s="656"/>
      <c r="D549" s="18"/>
      <c r="E549" s="18"/>
    </row>
    <row r="550" spans="1:5" x14ac:dyDescent="0.2">
      <c r="A550" s="18"/>
      <c r="B550" s="18"/>
      <c r="C550" s="656"/>
      <c r="D550" s="18"/>
      <c r="E550" s="18"/>
    </row>
    <row r="551" spans="1:5" x14ac:dyDescent="0.2">
      <c r="A551" s="18"/>
      <c r="B551" s="18"/>
      <c r="C551" s="656"/>
      <c r="D551" s="18"/>
      <c r="E551" s="18"/>
    </row>
    <row r="552" spans="1:5" x14ac:dyDescent="0.2">
      <c r="A552" s="18"/>
      <c r="B552" s="18"/>
      <c r="C552" s="656"/>
      <c r="D552" s="18"/>
      <c r="E552" s="18"/>
    </row>
    <row r="553" spans="1:5" x14ac:dyDescent="0.2">
      <c r="A553" s="18"/>
      <c r="B553" s="18"/>
      <c r="C553" s="656"/>
      <c r="D553" s="18"/>
      <c r="E553" s="18"/>
    </row>
    <row r="554" spans="1:5" x14ac:dyDescent="0.2">
      <c r="A554" s="18"/>
      <c r="B554" s="18"/>
      <c r="C554" s="656"/>
      <c r="D554" s="18"/>
      <c r="E554" s="18"/>
    </row>
    <row r="555" spans="1:5" x14ac:dyDescent="0.2">
      <c r="A555" s="18"/>
      <c r="B555" s="18"/>
      <c r="C555" s="656"/>
      <c r="D555" s="18"/>
      <c r="E555" s="18"/>
    </row>
    <row r="556" spans="1:5" x14ac:dyDescent="0.2">
      <c r="A556" s="18"/>
      <c r="B556" s="18"/>
      <c r="C556" s="656"/>
      <c r="D556" s="18"/>
      <c r="E556" s="18"/>
    </row>
    <row r="557" spans="1:5" x14ac:dyDescent="0.2">
      <c r="A557" s="18"/>
      <c r="B557" s="18"/>
      <c r="C557" s="656"/>
      <c r="D557" s="18"/>
      <c r="E557" s="18"/>
    </row>
    <row r="558" spans="1:5" x14ac:dyDescent="0.2">
      <c r="A558" s="18"/>
      <c r="B558" s="18"/>
      <c r="C558" s="656"/>
      <c r="D558" s="18"/>
      <c r="E558" s="18"/>
    </row>
    <row r="559" spans="1:5" x14ac:dyDescent="0.2">
      <c r="A559" s="18"/>
      <c r="B559" s="18"/>
      <c r="C559" s="656"/>
      <c r="D559" s="18"/>
      <c r="E559" s="18"/>
    </row>
    <row r="560" spans="1:5" x14ac:dyDescent="0.2">
      <c r="A560" s="18"/>
      <c r="B560" s="18"/>
      <c r="C560" s="656"/>
      <c r="D560" s="18"/>
      <c r="E560" s="18"/>
    </row>
    <row r="561" spans="1:5" x14ac:dyDescent="0.2">
      <c r="A561" s="18"/>
      <c r="B561" s="18"/>
      <c r="C561" s="656"/>
      <c r="D561" s="18"/>
      <c r="E561" s="18"/>
    </row>
    <row r="562" spans="1:5" x14ac:dyDescent="0.2">
      <c r="A562" s="18"/>
      <c r="B562" s="18"/>
      <c r="C562" s="656"/>
      <c r="D562" s="18"/>
      <c r="E562" s="18"/>
    </row>
    <row r="563" spans="1:5" x14ac:dyDescent="0.2">
      <c r="A563" s="18"/>
      <c r="B563" s="18"/>
      <c r="C563" s="656"/>
      <c r="D563" s="18"/>
      <c r="E563" s="18"/>
    </row>
    <row r="564" spans="1:5" x14ac:dyDescent="0.2">
      <c r="A564" s="18"/>
      <c r="B564" s="18"/>
      <c r="C564" s="656"/>
      <c r="D564" s="18"/>
      <c r="E564" s="18"/>
    </row>
    <row r="565" spans="1:5" x14ac:dyDescent="0.2">
      <c r="A565" s="18"/>
      <c r="B565" s="18"/>
      <c r="C565" s="656"/>
      <c r="D565" s="18"/>
      <c r="E565" s="18"/>
    </row>
    <row r="566" spans="1:5" x14ac:dyDescent="0.2">
      <c r="A566" s="18"/>
      <c r="B566" s="18"/>
      <c r="C566" s="656"/>
      <c r="D566" s="18"/>
      <c r="E566" s="18"/>
    </row>
    <row r="567" spans="1:5" x14ac:dyDescent="0.2">
      <c r="A567" s="18"/>
      <c r="B567" s="18"/>
      <c r="C567" s="656"/>
      <c r="D567" s="18"/>
      <c r="E567" s="18"/>
    </row>
    <row r="568" spans="1:5" x14ac:dyDescent="0.2">
      <c r="A568" s="18"/>
      <c r="B568" s="18"/>
      <c r="C568" s="656"/>
      <c r="D568" s="18"/>
      <c r="E568" s="18"/>
    </row>
    <row r="569" spans="1:5" x14ac:dyDescent="0.2">
      <c r="A569" s="18"/>
      <c r="B569" s="18"/>
      <c r="C569" s="656"/>
      <c r="D569" s="18"/>
      <c r="E569" s="18"/>
    </row>
    <row r="570" spans="1:5" x14ac:dyDescent="0.2">
      <c r="A570" s="18"/>
      <c r="B570" s="18"/>
      <c r="C570" s="656"/>
      <c r="D570" s="18"/>
      <c r="E570" s="18"/>
    </row>
    <row r="571" spans="1:5" x14ac:dyDescent="0.2">
      <c r="A571" s="18"/>
      <c r="B571" s="18"/>
      <c r="C571" s="656"/>
      <c r="D571" s="18"/>
      <c r="E571" s="18"/>
    </row>
    <row r="572" spans="1:5" x14ac:dyDescent="0.2">
      <c r="A572" s="18"/>
      <c r="B572" s="18"/>
      <c r="C572" s="656"/>
      <c r="D572" s="18"/>
      <c r="E572" s="18"/>
    </row>
    <row r="573" spans="1:5" x14ac:dyDescent="0.2">
      <c r="A573" s="18"/>
      <c r="B573" s="18"/>
      <c r="C573" s="656"/>
      <c r="D573" s="18"/>
      <c r="E573" s="18"/>
    </row>
    <row r="574" spans="1:5" x14ac:dyDescent="0.2">
      <c r="A574" s="18"/>
      <c r="B574" s="18"/>
      <c r="C574" s="656"/>
      <c r="D574" s="18"/>
      <c r="E574" s="18"/>
    </row>
    <row r="575" spans="1:5" x14ac:dyDescent="0.2">
      <c r="A575" s="18"/>
      <c r="B575" s="18"/>
      <c r="C575" s="656"/>
      <c r="D575" s="18"/>
      <c r="E575" s="18"/>
    </row>
    <row r="576" spans="1:5" x14ac:dyDescent="0.2">
      <c r="A576" s="18"/>
      <c r="B576" s="18"/>
      <c r="C576" s="656"/>
      <c r="D576" s="18"/>
      <c r="E576" s="18"/>
    </row>
    <row r="577" spans="1:5" x14ac:dyDescent="0.2">
      <c r="A577" s="18"/>
      <c r="B577" s="18"/>
      <c r="C577" s="656"/>
      <c r="D577" s="18"/>
      <c r="E577" s="18"/>
    </row>
    <row r="578" spans="1:5" x14ac:dyDescent="0.2">
      <c r="A578" s="18"/>
      <c r="B578" s="18"/>
      <c r="C578" s="656"/>
      <c r="D578" s="18"/>
      <c r="E578" s="18"/>
    </row>
    <row r="579" spans="1:5" x14ac:dyDescent="0.2">
      <c r="A579" s="18"/>
      <c r="B579" s="18"/>
      <c r="C579" s="656"/>
      <c r="D579" s="18"/>
      <c r="E579" s="18"/>
    </row>
    <row r="580" spans="1:5" x14ac:dyDescent="0.2">
      <c r="A580" s="18"/>
      <c r="B580" s="18"/>
      <c r="C580" s="656"/>
      <c r="D580" s="18"/>
      <c r="E580" s="18"/>
    </row>
    <row r="581" spans="1:5" x14ac:dyDescent="0.2">
      <c r="A581" s="18"/>
      <c r="B581" s="18"/>
      <c r="C581" s="656"/>
      <c r="D581" s="18"/>
      <c r="E581" s="18"/>
    </row>
    <row r="582" spans="1:5" x14ac:dyDescent="0.2">
      <c r="A582" s="18"/>
      <c r="B582" s="18"/>
      <c r="C582" s="656"/>
      <c r="D582" s="18"/>
      <c r="E582" s="18"/>
    </row>
    <row r="583" spans="1:5" x14ac:dyDescent="0.2">
      <c r="A583" s="18"/>
      <c r="B583" s="18"/>
      <c r="C583" s="656"/>
      <c r="D583" s="18"/>
      <c r="E583" s="18"/>
    </row>
    <row r="584" spans="1:5" x14ac:dyDescent="0.2">
      <c r="A584" s="18"/>
      <c r="B584" s="18"/>
      <c r="C584" s="656"/>
      <c r="D584" s="18"/>
      <c r="E584" s="18"/>
    </row>
    <row r="585" spans="1:5" x14ac:dyDescent="0.2">
      <c r="A585" s="18"/>
      <c r="B585" s="18"/>
      <c r="C585" s="656"/>
      <c r="D585" s="18"/>
      <c r="E585" s="18"/>
    </row>
    <row r="586" spans="1:5" x14ac:dyDescent="0.2">
      <c r="A586" s="18"/>
      <c r="B586" s="18"/>
      <c r="C586" s="656"/>
      <c r="D586" s="18"/>
      <c r="E586" s="18"/>
    </row>
    <row r="587" spans="1:5" x14ac:dyDescent="0.2">
      <c r="A587" s="18"/>
      <c r="B587" s="18"/>
      <c r="C587" s="656"/>
      <c r="D587" s="18"/>
      <c r="E587" s="18"/>
    </row>
    <row r="588" spans="1:5" x14ac:dyDescent="0.2">
      <c r="A588" s="18"/>
      <c r="B588" s="18"/>
      <c r="C588" s="656"/>
      <c r="D588" s="18"/>
      <c r="E588" s="18"/>
    </row>
    <row r="589" spans="1:5" x14ac:dyDescent="0.2">
      <c r="A589" s="18"/>
      <c r="B589" s="18"/>
      <c r="C589" s="656"/>
      <c r="D589" s="18"/>
      <c r="E589" s="18"/>
    </row>
    <row r="590" spans="1:5" x14ac:dyDescent="0.2">
      <c r="A590" s="18"/>
      <c r="B590" s="18"/>
      <c r="C590" s="656"/>
      <c r="D590" s="18"/>
      <c r="E590" s="18"/>
    </row>
    <row r="591" spans="1:5" x14ac:dyDescent="0.2">
      <c r="A591" s="18"/>
      <c r="B591" s="18"/>
      <c r="C591" s="656"/>
      <c r="D591" s="18"/>
      <c r="E591" s="18"/>
    </row>
    <row r="592" spans="1:5" x14ac:dyDescent="0.2">
      <c r="A592" s="18"/>
      <c r="B592" s="18"/>
      <c r="C592" s="656"/>
      <c r="D592" s="18"/>
      <c r="E592" s="18"/>
    </row>
    <row r="593" spans="1:5" x14ac:dyDescent="0.2">
      <c r="A593" s="18"/>
      <c r="B593" s="18"/>
      <c r="C593" s="656"/>
      <c r="D593" s="18"/>
      <c r="E593" s="18"/>
    </row>
    <row r="594" spans="1:5" x14ac:dyDescent="0.2">
      <c r="A594" s="18"/>
      <c r="B594" s="18"/>
      <c r="C594" s="656"/>
      <c r="D594" s="18"/>
      <c r="E594" s="18"/>
    </row>
    <row r="595" spans="1:5" x14ac:dyDescent="0.2">
      <c r="A595" s="18"/>
      <c r="B595" s="18"/>
      <c r="C595" s="656"/>
      <c r="D595" s="18"/>
      <c r="E595" s="18"/>
    </row>
    <row r="596" spans="1:5" x14ac:dyDescent="0.2">
      <c r="A596" s="18"/>
      <c r="B596" s="18"/>
      <c r="C596" s="656"/>
      <c r="D596" s="18"/>
      <c r="E596" s="18"/>
    </row>
    <row r="597" spans="1:5" x14ac:dyDescent="0.2">
      <c r="A597" s="18"/>
      <c r="B597" s="18"/>
      <c r="C597" s="656"/>
      <c r="D597" s="18"/>
      <c r="E597" s="18"/>
    </row>
    <row r="598" spans="1:5" x14ac:dyDescent="0.2">
      <c r="A598" s="18"/>
      <c r="B598" s="18"/>
      <c r="C598" s="656"/>
      <c r="D598" s="18"/>
      <c r="E598" s="18"/>
    </row>
    <row r="599" spans="1:5" x14ac:dyDescent="0.2">
      <c r="A599" s="18"/>
      <c r="B599" s="18"/>
      <c r="C599" s="656"/>
      <c r="D599" s="18"/>
      <c r="E599" s="18"/>
    </row>
    <row r="600" spans="1:5" x14ac:dyDescent="0.2">
      <c r="A600" s="18"/>
      <c r="B600" s="18"/>
      <c r="C600" s="656"/>
      <c r="D600" s="18"/>
      <c r="E600" s="18"/>
    </row>
    <row r="601" spans="1:5" x14ac:dyDescent="0.2">
      <c r="A601" s="18"/>
      <c r="B601" s="18"/>
      <c r="C601" s="656"/>
      <c r="D601" s="18"/>
      <c r="E601" s="18"/>
    </row>
    <row r="602" spans="1:5" x14ac:dyDescent="0.2">
      <c r="A602" s="18"/>
      <c r="B602" s="18"/>
      <c r="C602" s="656"/>
      <c r="D602" s="18"/>
      <c r="E602" s="18"/>
    </row>
    <row r="603" spans="1:5" x14ac:dyDescent="0.2">
      <c r="A603" s="18"/>
      <c r="B603" s="18"/>
      <c r="C603" s="656"/>
      <c r="D603" s="18"/>
      <c r="E603" s="18"/>
    </row>
    <row r="604" spans="1:5" x14ac:dyDescent="0.2">
      <c r="A604" s="18"/>
      <c r="B604" s="18"/>
      <c r="C604" s="656"/>
      <c r="D604" s="18"/>
      <c r="E604" s="18"/>
    </row>
    <row r="605" spans="1:5" x14ac:dyDescent="0.2">
      <c r="A605" s="18"/>
      <c r="B605" s="18"/>
      <c r="C605" s="656"/>
      <c r="D605" s="18"/>
      <c r="E605" s="18"/>
    </row>
    <row r="606" spans="1:5" x14ac:dyDescent="0.2">
      <c r="A606" s="18"/>
      <c r="B606" s="18"/>
      <c r="C606" s="656"/>
      <c r="D606" s="18"/>
      <c r="E606" s="18"/>
    </row>
    <row r="607" spans="1:5" x14ac:dyDescent="0.2">
      <c r="A607" s="18"/>
      <c r="B607" s="18"/>
      <c r="C607" s="656"/>
      <c r="D607" s="18"/>
      <c r="E607" s="18"/>
    </row>
    <row r="608" spans="1:5" x14ac:dyDescent="0.2">
      <c r="A608" s="18"/>
      <c r="B608" s="18"/>
      <c r="C608" s="656"/>
      <c r="D608" s="18"/>
      <c r="E608" s="18"/>
    </row>
    <row r="609" spans="1:5" x14ac:dyDescent="0.2">
      <c r="A609" s="18"/>
      <c r="B609" s="18"/>
      <c r="C609" s="656"/>
      <c r="D609" s="18"/>
      <c r="E609" s="18"/>
    </row>
    <row r="610" spans="1:5" x14ac:dyDescent="0.2">
      <c r="A610" s="18"/>
      <c r="B610" s="18"/>
      <c r="C610" s="656"/>
      <c r="D610" s="18"/>
      <c r="E610" s="18"/>
    </row>
    <row r="611" spans="1:5" x14ac:dyDescent="0.2">
      <c r="A611" s="18"/>
      <c r="B611" s="18"/>
      <c r="C611" s="656"/>
      <c r="D611" s="18"/>
      <c r="E611" s="18"/>
    </row>
    <row r="612" spans="1:5" x14ac:dyDescent="0.2">
      <c r="A612" s="18"/>
      <c r="B612" s="18"/>
      <c r="C612" s="656"/>
      <c r="D612" s="18"/>
      <c r="E612" s="18"/>
    </row>
    <row r="613" spans="1:5" x14ac:dyDescent="0.2">
      <c r="A613" s="18"/>
      <c r="B613" s="18"/>
      <c r="C613" s="656"/>
      <c r="D613" s="18"/>
      <c r="E613" s="18"/>
    </row>
    <row r="614" spans="1:5" x14ac:dyDescent="0.2">
      <c r="A614" s="18"/>
      <c r="B614" s="18"/>
      <c r="C614" s="656"/>
      <c r="D614" s="18"/>
      <c r="E614" s="18"/>
    </row>
    <row r="615" spans="1:5" x14ac:dyDescent="0.2">
      <c r="A615" s="18"/>
      <c r="B615" s="18"/>
      <c r="C615" s="656"/>
      <c r="D615" s="18"/>
      <c r="E615" s="18"/>
    </row>
    <row r="616" spans="1:5" x14ac:dyDescent="0.2">
      <c r="A616" s="18"/>
      <c r="B616" s="18"/>
      <c r="C616" s="656"/>
      <c r="D616" s="18"/>
      <c r="E616" s="18"/>
    </row>
    <row r="617" spans="1:5" x14ac:dyDescent="0.2">
      <c r="A617" s="18"/>
      <c r="B617" s="18"/>
      <c r="C617" s="656"/>
      <c r="D617" s="18"/>
      <c r="E617" s="18"/>
    </row>
    <row r="618" spans="1:5" x14ac:dyDescent="0.2">
      <c r="A618" s="18"/>
      <c r="B618" s="18"/>
      <c r="C618" s="656"/>
      <c r="D618" s="18"/>
      <c r="E618" s="18"/>
    </row>
    <row r="619" spans="1:5" x14ac:dyDescent="0.2">
      <c r="A619" s="18"/>
      <c r="B619" s="18"/>
      <c r="C619" s="656"/>
      <c r="D619" s="18"/>
      <c r="E619" s="18"/>
    </row>
    <row r="620" spans="1:5" x14ac:dyDescent="0.2">
      <c r="A620" s="18"/>
      <c r="B620" s="18"/>
      <c r="C620" s="656"/>
      <c r="D620" s="18"/>
      <c r="E620" s="18"/>
    </row>
    <row r="621" spans="1:5" x14ac:dyDescent="0.2">
      <c r="A621" s="18"/>
      <c r="B621" s="18"/>
      <c r="C621" s="656"/>
      <c r="D621" s="18"/>
      <c r="E621" s="18"/>
    </row>
    <row r="622" spans="1:5" x14ac:dyDescent="0.2">
      <c r="A622" s="18"/>
      <c r="B622" s="18"/>
      <c r="C622" s="656"/>
      <c r="D622" s="18"/>
      <c r="E622" s="18"/>
    </row>
    <row r="623" spans="1:5" x14ac:dyDescent="0.2">
      <c r="A623" s="18"/>
      <c r="B623" s="18"/>
      <c r="C623" s="656"/>
      <c r="D623" s="18"/>
      <c r="E623" s="18"/>
    </row>
    <row r="624" spans="1:5" x14ac:dyDescent="0.2">
      <c r="A624" s="18"/>
      <c r="B624" s="18"/>
      <c r="C624" s="656"/>
      <c r="D624" s="18"/>
      <c r="E624" s="18"/>
    </row>
    <row r="625" spans="1:5" x14ac:dyDescent="0.2">
      <c r="A625" s="18"/>
      <c r="B625" s="18"/>
      <c r="C625" s="656"/>
      <c r="D625" s="18"/>
      <c r="E625" s="18"/>
    </row>
    <row r="626" spans="1:5" x14ac:dyDescent="0.2">
      <c r="A626" s="18"/>
      <c r="B626" s="18"/>
      <c r="C626" s="656"/>
      <c r="D626" s="18"/>
      <c r="E626" s="18"/>
    </row>
    <row r="627" spans="1:5" x14ac:dyDescent="0.2">
      <c r="A627" s="18"/>
      <c r="B627" s="18"/>
      <c r="C627" s="656"/>
      <c r="D627" s="18"/>
      <c r="E627" s="18"/>
    </row>
    <row r="628" spans="1:5" x14ac:dyDescent="0.2">
      <c r="A628" s="18"/>
      <c r="B628" s="18"/>
      <c r="C628" s="656"/>
      <c r="D628" s="18"/>
      <c r="E628" s="18"/>
    </row>
    <row r="629" spans="1:5" x14ac:dyDescent="0.2">
      <c r="A629" s="18"/>
      <c r="B629" s="18"/>
      <c r="C629" s="656"/>
      <c r="D629" s="18"/>
      <c r="E629" s="18"/>
    </row>
    <row r="630" spans="1:5" x14ac:dyDescent="0.2">
      <c r="A630" s="18"/>
      <c r="B630" s="18"/>
      <c r="C630" s="656"/>
      <c r="D630" s="18"/>
      <c r="E630" s="18"/>
    </row>
    <row r="631" spans="1:5" x14ac:dyDescent="0.2">
      <c r="A631" s="18"/>
      <c r="B631" s="18"/>
      <c r="C631" s="656"/>
      <c r="D631" s="18"/>
      <c r="E631" s="18"/>
    </row>
    <row r="632" spans="1:5" x14ac:dyDescent="0.2">
      <c r="A632" s="18"/>
      <c r="B632" s="18"/>
      <c r="C632" s="656"/>
      <c r="D632" s="18"/>
      <c r="E632" s="18"/>
    </row>
    <row r="633" spans="1:5" x14ac:dyDescent="0.2">
      <c r="A633" s="18"/>
      <c r="B633" s="18"/>
      <c r="C633" s="656"/>
      <c r="D633" s="18"/>
      <c r="E633" s="18"/>
    </row>
    <row r="634" spans="1:5" x14ac:dyDescent="0.2">
      <c r="A634" s="18"/>
      <c r="B634" s="18"/>
      <c r="C634" s="656"/>
      <c r="D634" s="18"/>
      <c r="E634" s="18"/>
    </row>
    <row r="635" spans="1:5" x14ac:dyDescent="0.2">
      <c r="A635" s="18"/>
      <c r="B635" s="18"/>
      <c r="C635" s="656"/>
      <c r="D635" s="18"/>
      <c r="E635" s="18"/>
    </row>
    <row r="636" spans="1:5" x14ac:dyDescent="0.2">
      <c r="A636" s="18"/>
      <c r="B636" s="18"/>
      <c r="C636" s="656"/>
      <c r="D636" s="18"/>
      <c r="E636" s="18"/>
    </row>
    <row r="637" spans="1:5" x14ac:dyDescent="0.2">
      <c r="A637" s="18"/>
      <c r="B637" s="18"/>
      <c r="C637" s="656"/>
      <c r="D637" s="18"/>
      <c r="E637" s="18"/>
    </row>
    <row r="638" spans="1:5" x14ac:dyDescent="0.2">
      <c r="A638" s="18"/>
      <c r="B638" s="18"/>
      <c r="C638" s="656"/>
      <c r="D638" s="18"/>
      <c r="E638" s="18"/>
    </row>
    <row r="639" spans="1:5" x14ac:dyDescent="0.2">
      <c r="A639" s="18"/>
      <c r="B639" s="18"/>
      <c r="C639" s="656"/>
      <c r="D639" s="18"/>
      <c r="E639" s="18"/>
    </row>
    <row r="640" spans="1:5" x14ac:dyDescent="0.2">
      <c r="A640" s="18"/>
      <c r="B640" s="18"/>
      <c r="C640" s="656"/>
      <c r="D640" s="18"/>
      <c r="E640" s="18"/>
    </row>
    <row r="641" spans="1:5" x14ac:dyDescent="0.2">
      <c r="A641" s="18"/>
      <c r="B641" s="18"/>
      <c r="C641" s="656"/>
      <c r="D641" s="18"/>
      <c r="E641" s="18"/>
    </row>
    <row r="642" spans="1:5" x14ac:dyDescent="0.2">
      <c r="A642" s="18"/>
      <c r="B642" s="18"/>
      <c r="C642" s="656"/>
      <c r="D642" s="18"/>
      <c r="E642" s="18"/>
    </row>
    <row r="643" spans="1:5" x14ac:dyDescent="0.2">
      <c r="A643" s="18"/>
      <c r="B643" s="18"/>
      <c r="C643" s="656"/>
      <c r="D643" s="18"/>
      <c r="E643" s="18"/>
    </row>
    <row r="644" spans="1:5" x14ac:dyDescent="0.2">
      <c r="A644" s="18"/>
      <c r="B644" s="18"/>
      <c r="C644" s="656"/>
      <c r="D644" s="18"/>
      <c r="E644" s="18"/>
    </row>
    <row r="645" spans="1:5" x14ac:dyDescent="0.2">
      <c r="A645" s="18"/>
      <c r="B645" s="18"/>
      <c r="C645" s="656"/>
      <c r="D645" s="18"/>
      <c r="E645" s="18"/>
    </row>
    <row r="646" spans="1:5" x14ac:dyDescent="0.2">
      <c r="A646" s="18"/>
      <c r="B646" s="18"/>
      <c r="C646" s="656"/>
      <c r="D646" s="18"/>
      <c r="E646" s="18"/>
    </row>
    <row r="647" spans="1:5" x14ac:dyDescent="0.2">
      <c r="A647" s="18"/>
      <c r="B647" s="18"/>
      <c r="C647" s="656"/>
      <c r="D647" s="18"/>
      <c r="E647" s="18"/>
    </row>
    <row r="648" spans="1:5" x14ac:dyDescent="0.2">
      <c r="A648" s="18"/>
      <c r="B648" s="18"/>
      <c r="C648" s="656"/>
      <c r="D648" s="18"/>
      <c r="E648" s="18"/>
    </row>
    <row r="649" spans="1:5" x14ac:dyDescent="0.2">
      <c r="A649" s="18"/>
      <c r="B649" s="18"/>
      <c r="C649" s="656"/>
      <c r="D649" s="18"/>
      <c r="E649" s="18"/>
    </row>
    <row r="650" spans="1:5" x14ac:dyDescent="0.2">
      <c r="A650" s="18"/>
      <c r="B650" s="18"/>
      <c r="C650" s="656"/>
      <c r="D650" s="18"/>
      <c r="E650" s="18"/>
    </row>
    <row r="651" spans="1:5" x14ac:dyDescent="0.2">
      <c r="A651" s="18"/>
      <c r="B651" s="18"/>
      <c r="C651" s="656"/>
      <c r="D651" s="18"/>
      <c r="E651" s="18"/>
    </row>
    <row r="652" spans="1:5" x14ac:dyDescent="0.2">
      <c r="A652" s="18"/>
      <c r="B652" s="18"/>
      <c r="C652" s="656"/>
      <c r="D652" s="18"/>
      <c r="E652" s="18"/>
    </row>
    <row r="653" spans="1:5" x14ac:dyDescent="0.2">
      <c r="A653" s="18"/>
      <c r="B653" s="18"/>
      <c r="C653" s="656"/>
      <c r="D653" s="18"/>
      <c r="E653" s="18"/>
    </row>
    <row r="654" spans="1:5" x14ac:dyDescent="0.2">
      <c r="A654" s="18"/>
      <c r="B654" s="18"/>
      <c r="C654" s="656"/>
      <c r="D654" s="18"/>
      <c r="E654" s="18"/>
    </row>
    <row r="655" spans="1:5" x14ac:dyDescent="0.2">
      <c r="A655" s="18"/>
      <c r="B655" s="18"/>
      <c r="C655" s="656"/>
      <c r="D655" s="18"/>
      <c r="E655" s="18"/>
    </row>
    <row r="656" spans="1:5" x14ac:dyDescent="0.2">
      <c r="A656" s="18"/>
      <c r="B656" s="18"/>
      <c r="C656" s="656"/>
      <c r="D656" s="18"/>
      <c r="E656" s="18"/>
    </row>
    <row r="657" spans="1:5" x14ac:dyDescent="0.2">
      <c r="A657" s="18"/>
      <c r="B657" s="18"/>
      <c r="C657" s="656"/>
      <c r="D657" s="18"/>
      <c r="E657" s="18"/>
    </row>
    <row r="658" spans="1:5" x14ac:dyDescent="0.2">
      <c r="A658" s="18"/>
      <c r="B658" s="18"/>
      <c r="C658" s="656"/>
      <c r="D658" s="18"/>
      <c r="E658" s="18"/>
    </row>
    <row r="659" spans="1:5" x14ac:dyDescent="0.2">
      <c r="A659" s="18"/>
      <c r="B659" s="18"/>
      <c r="C659" s="656"/>
      <c r="D659" s="18"/>
      <c r="E659" s="18"/>
    </row>
    <row r="660" spans="1:5" x14ac:dyDescent="0.2">
      <c r="A660" s="18"/>
      <c r="B660" s="18"/>
      <c r="C660" s="656"/>
      <c r="D660" s="18"/>
      <c r="E660" s="18"/>
    </row>
    <row r="661" spans="1:5" x14ac:dyDescent="0.2">
      <c r="A661" s="18"/>
      <c r="B661" s="18"/>
      <c r="C661" s="656"/>
      <c r="D661" s="18"/>
      <c r="E661" s="18"/>
    </row>
    <row r="662" spans="1:5" x14ac:dyDescent="0.2">
      <c r="A662" s="18"/>
      <c r="B662" s="18"/>
      <c r="C662" s="656"/>
      <c r="D662" s="18"/>
      <c r="E662" s="18"/>
    </row>
    <row r="663" spans="1:5" x14ac:dyDescent="0.2">
      <c r="A663" s="18"/>
      <c r="B663" s="18"/>
      <c r="C663" s="656"/>
      <c r="D663" s="18"/>
      <c r="E663" s="18"/>
    </row>
    <row r="664" spans="1:5" x14ac:dyDescent="0.2">
      <c r="A664" s="18"/>
      <c r="B664" s="18"/>
      <c r="C664" s="656"/>
      <c r="D664" s="18"/>
      <c r="E664" s="18"/>
    </row>
    <row r="665" spans="1:5" x14ac:dyDescent="0.2">
      <c r="A665" s="18"/>
      <c r="B665" s="18"/>
      <c r="C665" s="656"/>
      <c r="D665" s="18"/>
      <c r="E665" s="18"/>
    </row>
    <row r="666" spans="1:5" x14ac:dyDescent="0.2">
      <c r="A666" s="18"/>
      <c r="B666" s="18"/>
      <c r="C666" s="656"/>
      <c r="D666" s="18"/>
      <c r="E666" s="18"/>
    </row>
    <row r="667" spans="1:5" x14ac:dyDescent="0.2">
      <c r="A667" s="18"/>
      <c r="B667" s="18"/>
      <c r="C667" s="656"/>
      <c r="D667" s="18"/>
      <c r="E667" s="18"/>
    </row>
    <row r="668" spans="1:5" x14ac:dyDescent="0.2">
      <c r="A668" s="18"/>
      <c r="B668" s="18"/>
      <c r="C668" s="656"/>
      <c r="D668" s="18"/>
      <c r="E668" s="18"/>
    </row>
    <row r="669" spans="1:5" x14ac:dyDescent="0.2">
      <c r="A669" s="18"/>
      <c r="B669" s="18"/>
      <c r="C669" s="656"/>
      <c r="D669" s="18"/>
      <c r="E669" s="18"/>
    </row>
    <row r="670" spans="1:5" x14ac:dyDescent="0.2">
      <c r="A670" s="18"/>
      <c r="B670" s="18"/>
      <c r="C670" s="656"/>
      <c r="D670" s="18"/>
      <c r="E670" s="18"/>
    </row>
    <row r="671" spans="1:5" x14ac:dyDescent="0.2">
      <c r="A671" s="18"/>
      <c r="B671" s="18"/>
      <c r="C671" s="656"/>
      <c r="D671" s="18"/>
      <c r="E671" s="18"/>
    </row>
    <row r="672" spans="1:5" x14ac:dyDescent="0.2">
      <c r="A672" s="18"/>
      <c r="B672" s="18"/>
      <c r="C672" s="656"/>
      <c r="D672" s="18"/>
      <c r="E672" s="18"/>
    </row>
    <row r="673" spans="1:5" x14ac:dyDescent="0.2">
      <c r="A673" s="18"/>
      <c r="B673" s="18"/>
      <c r="C673" s="656"/>
      <c r="D673" s="18"/>
      <c r="E673" s="18"/>
    </row>
    <row r="674" spans="1:5" x14ac:dyDescent="0.2">
      <c r="A674" s="18"/>
      <c r="B674" s="18"/>
      <c r="C674" s="656"/>
      <c r="D674" s="18"/>
      <c r="E674" s="18"/>
    </row>
    <row r="675" spans="1:5" x14ac:dyDescent="0.2">
      <c r="A675" s="18"/>
      <c r="B675" s="18"/>
      <c r="C675" s="656"/>
      <c r="D675" s="18"/>
      <c r="E675" s="18"/>
    </row>
    <row r="676" spans="1:5" x14ac:dyDescent="0.2">
      <c r="A676" s="18"/>
      <c r="B676" s="18"/>
      <c r="C676" s="656"/>
      <c r="D676" s="18"/>
      <c r="E676" s="18"/>
    </row>
    <row r="677" spans="1:5" x14ac:dyDescent="0.2">
      <c r="A677" s="18"/>
      <c r="B677" s="18"/>
      <c r="C677" s="656"/>
      <c r="D677" s="18"/>
      <c r="E677" s="18"/>
    </row>
    <row r="678" spans="1:5" x14ac:dyDescent="0.2">
      <c r="A678" s="18"/>
      <c r="B678" s="18"/>
      <c r="C678" s="656"/>
      <c r="D678" s="18"/>
      <c r="E678" s="18"/>
    </row>
    <row r="679" spans="1:5" x14ac:dyDescent="0.2">
      <c r="A679" s="18"/>
      <c r="B679" s="18"/>
      <c r="C679" s="656"/>
      <c r="D679" s="18"/>
      <c r="E679" s="18"/>
    </row>
    <row r="680" spans="1:5" x14ac:dyDescent="0.2">
      <c r="A680" s="18"/>
      <c r="B680" s="18"/>
      <c r="C680" s="656"/>
      <c r="D680" s="18"/>
      <c r="E680" s="18"/>
    </row>
    <row r="681" spans="1:5" x14ac:dyDescent="0.2">
      <c r="A681" s="18"/>
      <c r="B681" s="18"/>
      <c r="C681" s="656"/>
      <c r="D681" s="18"/>
      <c r="E681" s="18"/>
    </row>
    <row r="682" spans="1:5" x14ac:dyDescent="0.2">
      <c r="A682" s="18"/>
      <c r="B682" s="18"/>
      <c r="C682" s="656"/>
      <c r="D682" s="18"/>
      <c r="E682" s="18"/>
    </row>
    <row r="683" spans="1:5" x14ac:dyDescent="0.2">
      <c r="A683" s="18"/>
      <c r="B683" s="18"/>
      <c r="C683" s="656"/>
      <c r="D683" s="18"/>
      <c r="E683" s="18"/>
    </row>
    <row r="684" spans="1:5" x14ac:dyDescent="0.2">
      <c r="A684" s="18"/>
      <c r="B684" s="18"/>
      <c r="C684" s="656"/>
      <c r="D684" s="18"/>
      <c r="E684" s="18"/>
    </row>
    <row r="685" spans="1:5" x14ac:dyDescent="0.2">
      <c r="A685" s="18"/>
      <c r="B685" s="18"/>
      <c r="C685" s="656"/>
      <c r="D685" s="18"/>
      <c r="E685" s="18"/>
    </row>
    <row r="686" spans="1:5" x14ac:dyDescent="0.2">
      <c r="A686" s="18"/>
      <c r="B686" s="18"/>
      <c r="C686" s="656"/>
      <c r="D686" s="18"/>
      <c r="E686" s="18"/>
    </row>
    <row r="687" spans="1:5" x14ac:dyDescent="0.2">
      <c r="A687" s="18"/>
      <c r="B687" s="18"/>
      <c r="C687" s="656"/>
      <c r="D687" s="18"/>
      <c r="E687" s="18"/>
    </row>
    <row r="688" spans="1:5" x14ac:dyDescent="0.2">
      <c r="A688" s="18"/>
      <c r="B688" s="18"/>
      <c r="C688" s="656"/>
      <c r="D688" s="18"/>
      <c r="E688" s="18"/>
    </row>
    <row r="689" spans="1:5" x14ac:dyDescent="0.2">
      <c r="A689" s="18"/>
      <c r="B689" s="18"/>
      <c r="C689" s="656"/>
      <c r="D689" s="18"/>
      <c r="E689" s="18"/>
    </row>
    <row r="690" spans="1:5" x14ac:dyDescent="0.2">
      <c r="A690" s="18"/>
      <c r="B690" s="18"/>
      <c r="C690" s="656"/>
      <c r="D690" s="18"/>
      <c r="E690" s="18"/>
    </row>
    <row r="691" spans="1:5" x14ac:dyDescent="0.2">
      <c r="A691" s="18"/>
      <c r="B691" s="18"/>
      <c r="C691" s="656"/>
      <c r="D691" s="18"/>
      <c r="E691" s="18"/>
    </row>
    <row r="692" spans="1:5" x14ac:dyDescent="0.2">
      <c r="A692" s="18"/>
      <c r="B692" s="18"/>
      <c r="C692" s="656"/>
      <c r="D692" s="18"/>
      <c r="E692" s="18"/>
    </row>
    <row r="693" spans="1:5" x14ac:dyDescent="0.2">
      <c r="A693" s="18"/>
      <c r="B693" s="18"/>
      <c r="C693" s="656"/>
      <c r="D693" s="18"/>
      <c r="E693" s="18"/>
    </row>
    <row r="694" spans="1:5" x14ac:dyDescent="0.2">
      <c r="A694" s="18"/>
      <c r="B694" s="18"/>
      <c r="C694" s="656"/>
      <c r="D694" s="18"/>
      <c r="E694" s="18"/>
    </row>
    <row r="695" spans="1:5" x14ac:dyDescent="0.2">
      <c r="A695" s="18"/>
      <c r="B695" s="18"/>
      <c r="C695" s="656"/>
      <c r="D695" s="18"/>
      <c r="E695" s="18"/>
    </row>
    <row r="696" spans="1:5" x14ac:dyDescent="0.2">
      <c r="A696" s="18"/>
      <c r="B696" s="18"/>
      <c r="C696" s="656"/>
      <c r="D696" s="18"/>
      <c r="E696" s="18"/>
    </row>
    <row r="697" spans="1:5" x14ac:dyDescent="0.2">
      <c r="A697" s="18"/>
      <c r="B697" s="18"/>
      <c r="C697" s="656"/>
      <c r="D697" s="18"/>
      <c r="E697" s="18"/>
    </row>
    <row r="698" spans="1:5" x14ac:dyDescent="0.2">
      <c r="A698" s="18"/>
      <c r="B698" s="18"/>
      <c r="C698" s="656"/>
      <c r="D698" s="18"/>
      <c r="E698" s="18"/>
    </row>
    <row r="699" spans="1:5" x14ac:dyDescent="0.2">
      <c r="A699" s="18"/>
      <c r="B699" s="18"/>
      <c r="C699" s="656"/>
      <c r="D699" s="18"/>
      <c r="E699" s="18"/>
    </row>
    <row r="700" spans="1:5" x14ac:dyDescent="0.2">
      <c r="A700" s="18"/>
      <c r="B700" s="18"/>
      <c r="C700" s="656"/>
      <c r="D700" s="18"/>
      <c r="E700" s="18"/>
    </row>
    <row r="701" spans="1:5" x14ac:dyDescent="0.2">
      <c r="A701" s="18"/>
      <c r="B701" s="18"/>
      <c r="C701" s="656"/>
      <c r="D701" s="18"/>
      <c r="E701" s="18"/>
    </row>
    <row r="702" spans="1:5" x14ac:dyDescent="0.2">
      <c r="A702" s="18"/>
      <c r="B702" s="18"/>
      <c r="C702" s="656"/>
      <c r="D702" s="18"/>
      <c r="E702" s="18"/>
    </row>
    <row r="703" spans="1:5" x14ac:dyDescent="0.2">
      <c r="A703" s="18"/>
      <c r="B703" s="18"/>
      <c r="C703" s="656"/>
      <c r="D703" s="18"/>
      <c r="E703" s="18"/>
    </row>
    <row r="704" spans="1:5" x14ac:dyDescent="0.2">
      <c r="A704" s="18"/>
      <c r="B704" s="18"/>
      <c r="C704" s="656"/>
      <c r="D704" s="18"/>
      <c r="E704" s="18"/>
    </row>
    <row r="705" spans="1:5" x14ac:dyDescent="0.2">
      <c r="A705" s="18"/>
      <c r="B705" s="18"/>
      <c r="C705" s="656"/>
      <c r="D705" s="18"/>
      <c r="E705" s="18"/>
    </row>
    <row r="706" spans="1:5" x14ac:dyDescent="0.2">
      <c r="A706" s="18"/>
      <c r="B706" s="18"/>
      <c r="C706" s="656"/>
      <c r="D706" s="18"/>
      <c r="E706" s="18"/>
    </row>
    <row r="707" spans="1:5" x14ac:dyDescent="0.2">
      <c r="A707" s="18"/>
      <c r="B707" s="18"/>
      <c r="C707" s="656"/>
      <c r="D707" s="18"/>
      <c r="E707" s="18"/>
    </row>
    <row r="708" spans="1:5" x14ac:dyDescent="0.2">
      <c r="A708" s="18"/>
      <c r="B708" s="18"/>
      <c r="C708" s="656"/>
      <c r="D708" s="18"/>
      <c r="E708" s="18"/>
    </row>
    <row r="709" spans="1:5" x14ac:dyDescent="0.2">
      <c r="A709" s="18"/>
      <c r="B709" s="18"/>
      <c r="C709" s="656"/>
      <c r="D709" s="18"/>
      <c r="E709" s="18"/>
    </row>
    <row r="710" spans="1:5" x14ac:dyDescent="0.2">
      <c r="A710" s="18"/>
      <c r="B710" s="18"/>
      <c r="C710" s="656"/>
      <c r="D710" s="18"/>
      <c r="E710" s="18"/>
    </row>
    <row r="711" spans="1:5" x14ac:dyDescent="0.2">
      <c r="A711" s="18"/>
      <c r="B711" s="18"/>
      <c r="C711" s="656"/>
      <c r="D711" s="18"/>
      <c r="E711" s="18"/>
    </row>
    <row r="712" spans="1:5" x14ac:dyDescent="0.2">
      <c r="A712" s="18"/>
      <c r="B712" s="18"/>
      <c r="C712" s="656"/>
      <c r="D712" s="18"/>
      <c r="E712" s="18"/>
    </row>
    <row r="713" spans="1:5" x14ac:dyDescent="0.2">
      <c r="A713" s="18"/>
      <c r="B713" s="18"/>
      <c r="C713" s="656"/>
      <c r="D713" s="18"/>
      <c r="E713" s="18"/>
    </row>
    <row r="714" spans="1:5" x14ac:dyDescent="0.2">
      <c r="A714" s="18"/>
      <c r="B714" s="18"/>
      <c r="C714" s="656"/>
      <c r="D714" s="18"/>
      <c r="E714" s="18"/>
    </row>
    <row r="715" spans="1:5" x14ac:dyDescent="0.2">
      <c r="A715" s="18"/>
      <c r="B715" s="18"/>
      <c r="C715" s="656"/>
      <c r="D715" s="18"/>
      <c r="E715" s="18"/>
    </row>
    <row r="716" spans="1:5" x14ac:dyDescent="0.2">
      <c r="A716" s="18"/>
      <c r="B716" s="18"/>
      <c r="C716" s="656"/>
      <c r="D716" s="18"/>
      <c r="E716" s="18"/>
    </row>
    <row r="717" spans="1:5" x14ac:dyDescent="0.2">
      <c r="A717" s="18"/>
      <c r="B717" s="18"/>
      <c r="C717" s="656"/>
      <c r="D717" s="18"/>
      <c r="E717" s="18"/>
    </row>
    <row r="718" spans="1:5" x14ac:dyDescent="0.2">
      <c r="A718" s="18"/>
      <c r="B718" s="18"/>
      <c r="C718" s="656"/>
      <c r="D718" s="18"/>
      <c r="E718" s="18"/>
    </row>
    <row r="719" spans="1:5" x14ac:dyDescent="0.2">
      <c r="A719" s="18"/>
      <c r="B719" s="18"/>
      <c r="C719" s="656"/>
      <c r="D719" s="18"/>
      <c r="E719" s="18"/>
    </row>
    <row r="720" spans="1:5" x14ac:dyDescent="0.2">
      <c r="A720" s="18"/>
      <c r="B720" s="18"/>
      <c r="C720" s="656"/>
      <c r="D720" s="18"/>
      <c r="E720" s="18"/>
    </row>
    <row r="721" spans="1:5" x14ac:dyDescent="0.2">
      <c r="A721" s="18"/>
      <c r="B721" s="18"/>
      <c r="C721" s="656"/>
      <c r="D721" s="18"/>
      <c r="E721" s="18"/>
    </row>
    <row r="722" spans="1:5" x14ac:dyDescent="0.2">
      <c r="A722" s="18"/>
      <c r="B722" s="18"/>
      <c r="C722" s="656"/>
      <c r="D722" s="18"/>
      <c r="E722" s="18"/>
    </row>
    <row r="723" spans="1:5" x14ac:dyDescent="0.2">
      <c r="A723" s="18"/>
      <c r="B723" s="18"/>
      <c r="C723" s="656"/>
      <c r="D723" s="18"/>
      <c r="E723" s="18"/>
    </row>
    <row r="724" spans="1:5" x14ac:dyDescent="0.2">
      <c r="A724" s="18"/>
      <c r="B724" s="18"/>
      <c r="C724" s="656"/>
      <c r="D724" s="18"/>
      <c r="E724" s="18"/>
    </row>
    <row r="725" spans="1:5" x14ac:dyDescent="0.2">
      <c r="A725" s="18"/>
      <c r="B725" s="18"/>
      <c r="C725" s="656"/>
      <c r="D725" s="18"/>
      <c r="E725" s="18"/>
    </row>
    <row r="726" spans="1:5" x14ac:dyDescent="0.2">
      <c r="A726" s="18"/>
      <c r="B726" s="18"/>
      <c r="C726" s="656"/>
      <c r="D726" s="18"/>
      <c r="E726" s="18"/>
    </row>
    <row r="727" spans="1:5" x14ac:dyDescent="0.2">
      <c r="A727" s="18"/>
      <c r="B727" s="18"/>
      <c r="C727" s="656"/>
      <c r="D727" s="18"/>
      <c r="E727" s="18"/>
    </row>
    <row r="728" spans="1:5" x14ac:dyDescent="0.2">
      <c r="A728" s="18"/>
      <c r="B728" s="18"/>
      <c r="C728" s="656"/>
      <c r="D728" s="18"/>
      <c r="E728" s="18"/>
    </row>
    <row r="729" spans="1:5" x14ac:dyDescent="0.2">
      <c r="A729" s="18"/>
      <c r="B729" s="18"/>
      <c r="C729" s="656"/>
      <c r="D729" s="18"/>
      <c r="E729" s="18"/>
    </row>
    <row r="730" spans="1:5" x14ac:dyDescent="0.2">
      <c r="A730" s="18"/>
      <c r="B730" s="18"/>
      <c r="C730" s="656"/>
      <c r="D730" s="18"/>
      <c r="E730" s="18"/>
    </row>
    <row r="731" spans="1:5" x14ac:dyDescent="0.2">
      <c r="A731" s="18"/>
      <c r="B731" s="18"/>
      <c r="C731" s="656"/>
      <c r="D731" s="18"/>
      <c r="E731" s="18"/>
    </row>
    <row r="732" spans="1:5" x14ac:dyDescent="0.2">
      <c r="A732" s="18"/>
      <c r="B732" s="18"/>
      <c r="C732" s="656"/>
      <c r="D732" s="18"/>
      <c r="E732" s="18"/>
    </row>
    <row r="733" spans="1:5" x14ac:dyDescent="0.2">
      <c r="A733" s="18"/>
      <c r="B733" s="18"/>
      <c r="C733" s="656"/>
      <c r="D733" s="18"/>
      <c r="E733" s="18"/>
    </row>
    <row r="734" spans="1:5" x14ac:dyDescent="0.2">
      <c r="A734" s="18"/>
      <c r="B734" s="18"/>
      <c r="C734" s="656"/>
      <c r="D734" s="18"/>
      <c r="E734" s="18"/>
    </row>
    <row r="735" spans="1:5" x14ac:dyDescent="0.2">
      <c r="A735" s="18"/>
      <c r="B735" s="18"/>
      <c r="C735" s="656"/>
      <c r="D735" s="18"/>
      <c r="E735" s="18"/>
    </row>
    <row r="736" spans="1:5" x14ac:dyDescent="0.2">
      <c r="A736" s="18"/>
      <c r="B736" s="18"/>
      <c r="C736" s="656"/>
      <c r="D736" s="18"/>
      <c r="E736" s="18"/>
    </row>
    <row r="737" spans="1:5" x14ac:dyDescent="0.2">
      <c r="A737" s="18"/>
      <c r="B737" s="18"/>
      <c r="C737" s="656"/>
      <c r="D737" s="18"/>
      <c r="E737" s="18"/>
    </row>
    <row r="738" spans="1:5" x14ac:dyDescent="0.2">
      <c r="A738" s="18"/>
      <c r="B738" s="18"/>
      <c r="C738" s="656"/>
      <c r="D738" s="18"/>
      <c r="E738" s="18"/>
    </row>
    <row r="739" spans="1:5" x14ac:dyDescent="0.2">
      <c r="A739" s="18"/>
      <c r="B739" s="18"/>
      <c r="C739" s="656"/>
      <c r="D739" s="18"/>
      <c r="E739" s="18"/>
    </row>
    <row r="740" spans="1:5" x14ac:dyDescent="0.2">
      <c r="A740" s="18"/>
      <c r="B740" s="18"/>
      <c r="C740" s="656"/>
      <c r="D740" s="18"/>
      <c r="E740" s="18"/>
    </row>
    <row r="741" spans="1:5" x14ac:dyDescent="0.2">
      <c r="A741" s="18"/>
      <c r="B741" s="18"/>
      <c r="C741" s="656"/>
      <c r="D741" s="18"/>
      <c r="E741" s="18"/>
    </row>
    <row r="742" spans="1:5" x14ac:dyDescent="0.2">
      <c r="A742" s="18"/>
      <c r="B742" s="18"/>
      <c r="C742" s="656"/>
      <c r="D742" s="18"/>
      <c r="E742" s="18"/>
    </row>
    <row r="743" spans="1:5" x14ac:dyDescent="0.2">
      <c r="A743" s="18"/>
      <c r="B743" s="18"/>
      <c r="C743" s="656"/>
      <c r="D743" s="18"/>
      <c r="E743" s="18"/>
    </row>
    <row r="744" spans="1:5" x14ac:dyDescent="0.2">
      <c r="A744" s="18"/>
      <c r="B744" s="18"/>
      <c r="C744" s="656"/>
      <c r="D744" s="18"/>
      <c r="E744" s="18"/>
    </row>
    <row r="745" spans="1:5" x14ac:dyDescent="0.2">
      <c r="A745" s="18"/>
      <c r="B745" s="18"/>
      <c r="C745" s="656"/>
      <c r="D745" s="18"/>
      <c r="E745" s="18"/>
    </row>
    <row r="746" spans="1:5" x14ac:dyDescent="0.2">
      <c r="A746" s="18"/>
      <c r="B746" s="18"/>
      <c r="C746" s="656"/>
      <c r="D746" s="18"/>
      <c r="E746" s="18"/>
    </row>
    <row r="747" spans="1:5" x14ac:dyDescent="0.2">
      <c r="A747" s="18"/>
      <c r="B747" s="18"/>
      <c r="C747" s="656"/>
      <c r="D747" s="18"/>
      <c r="E747" s="18"/>
    </row>
    <row r="748" spans="1:5" x14ac:dyDescent="0.2">
      <c r="A748" s="18"/>
      <c r="B748" s="18"/>
      <c r="C748" s="656"/>
      <c r="D748" s="18"/>
      <c r="E748" s="18"/>
    </row>
    <row r="749" spans="1:5" x14ac:dyDescent="0.2">
      <c r="A749" s="18"/>
      <c r="B749" s="18"/>
      <c r="C749" s="656"/>
      <c r="D749" s="18"/>
      <c r="E749" s="18"/>
    </row>
    <row r="750" spans="1:5" x14ac:dyDescent="0.2">
      <c r="A750" s="18"/>
      <c r="B750" s="18"/>
      <c r="C750" s="656"/>
      <c r="D750" s="18"/>
      <c r="E750" s="18"/>
    </row>
    <row r="751" spans="1:5" x14ac:dyDescent="0.2">
      <c r="A751" s="18"/>
      <c r="B751" s="18"/>
      <c r="C751" s="656"/>
      <c r="D751" s="18"/>
      <c r="E751" s="18"/>
    </row>
    <row r="752" spans="1:5" x14ac:dyDescent="0.2">
      <c r="A752" s="18"/>
      <c r="B752" s="18"/>
      <c r="C752" s="656"/>
      <c r="D752" s="18"/>
      <c r="E752" s="18"/>
    </row>
    <row r="753" spans="1:5" x14ac:dyDescent="0.2">
      <c r="A753" s="18"/>
      <c r="B753" s="18"/>
      <c r="C753" s="656"/>
      <c r="D753" s="18"/>
      <c r="E753" s="18"/>
    </row>
    <row r="754" spans="1:5" x14ac:dyDescent="0.2">
      <c r="A754" s="18"/>
      <c r="B754" s="18"/>
      <c r="C754" s="656"/>
      <c r="D754" s="18"/>
      <c r="E754" s="18"/>
    </row>
    <row r="764" spans="1:5" x14ac:dyDescent="0.2">
      <c r="A764" s="59"/>
      <c r="B764" s="59"/>
      <c r="C764" s="765"/>
      <c r="D764" s="59"/>
    </row>
    <row r="765" spans="1:5" x14ac:dyDescent="0.2">
      <c r="A765" s="59"/>
      <c r="B765" s="59"/>
      <c r="C765" s="765"/>
      <c r="D765" s="59"/>
    </row>
    <row r="771" spans="1:103" x14ac:dyDescent="0.2">
      <c r="A771" s="59"/>
      <c r="B771" s="59"/>
      <c r="C771" s="765"/>
      <c r="D771" s="59"/>
      <c r="CU771" s="60"/>
      <c r="CV771" s="60"/>
      <c r="CW771" s="60"/>
      <c r="CX771" s="60"/>
      <c r="CY771" s="60"/>
    </row>
    <row r="772" spans="1:103" x14ac:dyDescent="0.2">
      <c r="A772" s="59"/>
      <c r="B772" s="59"/>
      <c r="C772" s="765"/>
      <c r="D772" s="59"/>
    </row>
    <row r="773" spans="1:103" x14ac:dyDescent="0.2">
      <c r="A773" s="59"/>
      <c r="B773" s="59"/>
      <c r="C773" s="765"/>
      <c r="D773" s="59"/>
    </row>
    <row r="774" spans="1:103" x14ac:dyDescent="0.2">
      <c r="A774" s="59"/>
      <c r="B774" s="59"/>
      <c r="C774" s="765"/>
      <c r="D774" s="59"/>
    </row>
    <row r="775" spans="1:103" x14ac:dyDescent="0.2">
      <c r="A775" s="59"/>
      <c r="B775" s="59"/>
      <c r="C775" s="765"/>
      <c r="D775" s="59"/>
    </row>
    <row r="779" spans="1:103" x14ac:dyDescent="0.2">
      <c r="A779" s="59"/>
      <c r="B779" s="59"/>
      <c r="C779" s="765"/>
      <c r="D779" s="59"/>
    </row>
    <row r="780" spans="1:103" x14ac:dyDescent="0.2">
      <c r="A780" s="59"/>
      <c r="B780" s="59"/>
      <c r="C780" s="765"/>
      <c r="D780" s="59"/>
    </row>
    <row r="781" spans="1:103" x14ac:dyDescent="0.2">
      <c r="A781" s="59"/>
      <c r="B781" s="59"/>
      <c r="C781" s="765"/>
      <c r="D781" s="59"/>
    </row>
    <row r="782" spans="1:103" x14ac:dyDescent="0.2">
      <c r="A782" s="809"/>
      <c r="B782" s="809"/>
      <c r="C782" s="765"/>
      <c r="D782" s="59"/>
      <c r="CU782" s="60"/>
      <c r="CV782" s="60"/>
      <c r="CW782" s="60"/>
      <c r="CX782" s="60"/>
      <c r="CY782" s="60"/>
    </row>
    <row r="783" spans="1:103" x14ac:dyDescent="0.2">
      <c r="A783" s="809"/>
      <c r="B783" s="809"/>
      <c r="C783" s="765"/>
      <c r="D783" s="59"/>
    </row>
    <row r="784" spans="1:103" x14ac:dyDescent="0.2">
      <c r="A784" s="809"/>
      <c r="B784" s="809"/>
      <c r="C784" s="765"/>
      <c r="D784" s="59"/>
    </row>
    <row r="785" spans="1:4" x14ac:dyDescent="0.2">
      <c r="A785" s="809"/>
      <c r="B785" s="809"/>
      <c r="C785" s="765"/>
      <c r="D785" s="59"/>
    </row>
    <row r="786" spans="1:4" x14ac:dyDescent="0.2">
      <c r="A786" s="809"/>
      <c r="B786" s="809"/>
      <c r="C786" s="765"/>
      <c r="D786" s="59"/>
    </row>
    <row r="787" spans="1:4" x14ac:dyDescent="0.2">
      <c r="A787" s="809"/>
      <c r="B787" s="809"/>
      <c r="C787" s="765"/>
      <c r="D787" s="59"/>
    </row>
    <row r="788" spans="1:4" x14ac:dyDescent="0.2">
      <c r="A788" s="809"/>
      <c r="B788" s="809"/>
      <c r="C788" s="765"/>
      <c r="D788" s="59"/>
    </row>
    <row r="789" spans="1:4" x14ac:dyDescent="0.2">
      <c r="A789" s="809"/>
      <c r="B789" s="809"/>
      <c r="C789" s="765"/>
      <c r="D789" s="59"/>
    </row>
    <row r="790" spans="1:4" x14ac:dyDescent="0.2">
      <c r="A790" s="809"/>
      <c r="B790" s="809"/>
      <c r="C790" s="765"/>
      <c r="D790" s="59"/>
    </row>
    <row r="791" spans="1:4" x14ac:dyDescent="0.2">
      <c r="A791" s="809"/>
      <c r="B791" s="809"/>
      <c r="C791" s="765"/>
      <c r="D791" s="59"/>
    </row>
    <row r="792" spans="1:4" x14ac:dyDescent="0.2">
      <c r="A792" s="809"/>
      <c r="B792" s="809"/>
      <c r="C792" s="765"/>
      <c r="D792" s="59"/>
    </row>
    <row r="793" spans="1:4" x14ac:dyDescent="0.2">
      <c r="A793" s="809"/>
      <c r="B793" s="809"/>
      <c r="C793" s="765"/>
      <c r="D793" s="59"/>
    </row>
    <row r="794" spans="1:4" x14ac:dyDescent="0.2">
      <c r="A794" s="809"/>
      <c r="B794" s="809"/>
      <c r="C794" s="765"/>
      <c r="D794" s="59"/>
    </row>
    <row r="795" spans="1:4" x14ac:dyDescent="0.2">
      <c r="A795" s="809"/>
      <c r="B795" s="809"/>
      <c r="C795" s="765"/>
      <c r="D795" s="59"/>
    </row>
    <row r="796" spans="1:4" x14ac:dyDescent="0.2">
      <c r="A796" s="809"/>
      <c r="B796" s="809"/>
      <c r="C796" s="765"/>
      <c r="D796" s="59"/>
    </row>
    <row r="797" spans="1:4" x14ac:dyDescent="0.2">
      <c r="A797" s="809"/>
      <c r="B797" s="809"/>
      <c r="C797" s="765"/>
      <c r="D797" s="59"/>
    </row>
    <row r="798" spans="1:4" x14ac:dyDescent="0.2">
      <c r="A798" s="809"/>
      <c r="B798" s="809"/>
      <c r="C798" s="765"/>
      <c r="D798" s="59"/>
    </row>
    <row r="799" spans="1:4" x14ac:dyDescent="0.2">
      <c r="A799" s="809"/>
      <c r="B799" s="809"/>
      <c r="C799" s="765"/>
      <c r="D799" s="59"/>
    </row>
    <row r="800" spans="1:4" x14ac:dyDescent="0.2">
      <c r="A800" s="809"/>
      <c r="B800" s="809"/>
      <c r="C800" s="765"/>
      <c r="D800" s="59"/>
    </row>
    <row r="801" spans="1:2" x14ac:dyDescent="0.2">
      <c r="A801" s="810"/>
      <c r="B801" s="810"/>
    </row>
    <row r="802" spans="1:2" x14ac:dyDescent="0.2">
      <c r="A802" s="810"/>
    </row>
    <row r="803" spans="1:2" x14ac:dyDescent="0.2">
      <c r="A803" s="810"/>
    </row>
    <row r="804" spans="1:2" x14ac:dyDescent="0.2">
      <c r="A804" s="810"/>
    </row>
    <row r="805" spans="1:2" x14ac:dyDescent="0.2">
      <c r="A805" s="810"/>
    </row>
  </sheetData>
  <sheetProtection password="9411" sheet="1" objects="1" scenarios="1" selectLockedCells="1"/>
  <customSheetViews>
    <customSheetView guid="{70A4AE53-8876-4D35-B8EE-86B5EBB459FF}" showGridLines="0" printArea="1" hiddenColumns="1" view="pageBreakPreview" showRuler="0">
      <pane xSplit="2" ySplit="10" topLeftCell="BZ10" activePane="bottomRight"/>
      <selection pane="bottomRight" activeCell="BY190" sqref="BY190"/>
      <rowBreaks count="2" manualBreakCount="2">
        <brk id="68" max="139" man="1"/>
        <brk id="129" max="139" man="1"/>
      </rowBreaks>
      <colBreaks count="3" manualBreakCount="3">
        <brk id="34" max="182" man="1"/>
        <brk id="60" max="182" man="1"/>
        <brk id="94" max="182" man="1"/>
      </colBreaks>
      <pageMargins left="0" right="0" top="0" bottom="0" header="0.35" footer="0.1"/>
      <printOptions horizontalCentered="1" verticalCentered="1"/>
      <pageSetup scale="46" fitToWidth="9" fitToHeight="3" orientation="landscape" horizontalDpi="300" verticalDpi="300" r:id="rId1"/>
      <headerFooter alignWithMargins="0">
        <oddHeader>&amp;L&amp;"Arial,Bold"&amp;14Behavioral Health Care Services
Mental Health Program&amp;C&amp;"Arial,Bold"&amp;14Asian Community Mental Health Services&amp;R&amp;"Arial,Bold"&amp;14Exhibit B - Detail Budget
FY 2005/2006</oddHeader>
        <oddFooter>&amp;L&amp;10&amp;D    &amp;T
&amp;C&amp;10Page &amp;P</oddFooter>
      </headerFooter>
    </customSheetView>
    <customSheetView guid="{0C7E333C-63F1-42FD-A79E-F67FE3D76407}" showGridLines="0" printArea="1" hiddenColumns="1" view="pageBreakPreview" showRuler="0">
      <pane xSplit="2" ySplit="10" topLeftCell="DR82" activePane="bottomRight"/>
      <selection pane="bottomRight" activeCell="DR89" sqref="DR89"/>
      <rowBreaks count="2" manualBreakCount="2">
        <brk id="68" max="139" man="1"/>
        <brk id="129" max="139" man="1"/>
      </rowBreaks>
      <colBreaks count="3" manualBreakCount="3">
        <brk id="34" max="182" man="1"/>
        <brk id="60" max="182" man="1"/>
        <brk id="94" max="182" man="1"/>
      </colBreaks>
      <pageMargins left="0" right="0" top="0" bottom="0" header="0.35" footer="0.1"/>
      <printOptions horizontalCentered="1" verticalCentered="1"/>
      <pageSetup scale="46" fitToWidth="9" fitToHeight="3" orientation="landscape" horizontalDpi="300" verticalDpi="300" r:id="rId2"/>
      <headerFooter alignWithMargins="0">
        <oddHeader>&amp;L&amp;"Arial,Bold"&amp;14Behavioral Health Care Services
Mental Health Program&amp;C&amp;"Arial,Bold"&amp;14Asian Community Mental Health Services&amp;R&amp;"Arial,Bold"&amp;14Exhibit B - Detail Budget
FY 2005/2006</oddHeader>
        <oddFooter>&amp;L&amp;10&amp;D    &amp;T
&amp;C&amp;10Page &amp;P</oddFooter>
      </headerFooter>
    </customSheetView>
  </customSheetViews>
  <mergeCells count="252">
    <mergeCell ref="T4:W4"/>
    <mergeCell ref="BL6:BO6"/>
    <mergeCell ref="AZ4:BC4"/>
    <mergeCell ref="DD4:DG4"/>
    <mergeCell ref="DH4:DK4"/>
    <mergeCell ref="CN4:CQ4"/>
    <mergeCell ref="CN5:CQ5"/>
    <mergeCell ref="CN6:CQ6"/>
    <mergeCell ref="CB4:CE4"/>
    <mergeCell ref="CB5:CE5"/>
    <mergeCell ref="CB6:CE6"/>
    <mergeCell ref="CF4:CI4"/>
    <mergeCell ref="CF5:CI5"/>
    <mergeCell ref="CF6:CI6"/>
    <mergeCell ref="CR6:CU6"/>
    <mergeCell ref="BH6:BK6"/>
    <mergeCell ref="AZ6:BC6"/>
    <mergeCell ref="CJ6:CM6"/>
    <mergeCell ref="CV6:CY6"/>
    <mergeCell ref="CJ4:CM4"/>
    <mergeCell ref="CJ5:CM5"/>
    <mergeCell ref="CV4:CY4"/>
    <mergeCell ref="CV5:CY5"/>
    <mergeCell ref="L4:O4"/>
    <mergeCell ref="BX4:CA4"/>
    <mergeCell ref="AR6:AU6"/>
    <mergeCell ref="AN6:AQ6"/>
    <mergeCell ref="L6:O6"/>
    <mergeCell ref="T6:W6"/>
    <mergeCell ref="X6:AA6"/>
    <mergeCell ref="AB5:AE5"/>
    <mergeCell ref="AN4:AQ4"/>
    <mergeCell ref="P5:S5"/>
    <mergeCell ref="AB4:AE4"/>
    <mergeCell ref="P4:S4"/>
    <mergeCell ref="AJ4:AM4"/>
    <mergeCell ref="BD4:BG4"/>
    <mergeCell ref="AJ6:AM6"/>
    <mergeCell ref="X5:AA5"/>
    <mergeCell ref="AB6:AE6"/>
    <mergeCell ref="L5:O5"/>
    <mergeCell ref="T5:W5"/>
    <mergeCell ref="AV4:AY4"/>
    <mergeCell ref="AV5:AY5"/>
    <mergeCell ref="AV6:AY6"/>
    <mergeCell ref="AR4:AU4"/>
    <mergeCell ref="BL4:BO4"/>
    <mergeCell ref="H4:K4"/>
    <mergeCell ref="H6:K6"/>
    <mergeCell ref="D5:G5"/>
    <mergeCell ref="BN8:BO8"/>
    <mergeCell ref="AV8:AW8"/>
    <mergeCell ref="D4:G4"/>
    <mergeCell ref="T8:U8"/>
    <mergeCell ref="D8:E8"/>
    <mergeCell ref="F8:G8"/>
    <mergeCell ref="H8:I8"/>
    <mergeCell ref="J8:K8"/>
    <mergeCell ref="P8:Q8"/>
    <mergeCell ref="R8:S8"/>
    <mergeCell ref="AF4:AI4"/>
    <mergeCell ref="AF5:AI5"/>
    <mergeCell ref="AF6:AI6"/>
    <mergeCell ref="H7:K7"/>
    <mergeCell ref="L7:O7"/>
    <mergeCell ref="T7:W7"/>
    <mergeCell ref="H5:K5"/>
    <mergeCell ref="D6:G6"/>
    <mergeCell ref="P6:S6"/>
    <mergeCell ref="AF7:AI7"/>
    <mergeCell ref="P7:S7"/>
    <mergeCell ref="EV7:EY7"/>
    <mergeCell ref="EV4:EY6"/>
    <mergeCell ref="CZ6:DC6"/>
    <mergeCell ref="DX5:EA5"/>
    <mergeCell ref="DX6:EA6"/>
    <mergeCell ref="DX7:EA7"/>
    <mergeCell ref="DP8:DQ8"/>
    <mergeCell ref="DX4:EA4"/>
    <mergeCell ref="EJ8:EK8"/>
    <mergeCell ref="EL8:EM8"/>
    <mergeCell ref="DT5:DW5"/>
    <mergeCell ref="DT6:DW6"/>
    <mergeCell ref="EF8:EG8"/>
    <mergeCell ref="DP4:DS4"/>
    <mergeCell ref="DP6:DS6"/>
    <mergeCell ref="DP5:DS5"/>
    <mergeCell ref="DF8:DG8"/>
    <mergeCell ref="DV8:DW8"/>
    <mergeCell ref="EN4:EQ4"/>
    <mergeCell ref="EN5:EQ5"/>
    <mergeCell ref="EN6:EQ6"/>
    <mergeCell ref="EN7:EQ7"/>
    <mergeCell ref="EB6:EE6"/>
    <mergeCell ref="EB7:EE7"/>
    <mergeCell ref="EV3:FK3"/>
    <mergeCell ref="FD4:FG6"/>
    <mergeCell ref="FH4:FK6"/>
    <mergeCell ref="CV3:EU3"/>
    <mergeCell ref="DD6:DG6"/>
    <mergeCell ref="FF8:FG8"/>
    <mergeCell ref="FH8:FI8"/>
    <mergeCell ref="FJ8:FK8"/>
    <mergeCell ref="FB8:FC8"/>
    <mergeCell ref="EV8:EW8"/>
    <mergeCell ref="EZ8:FA8"/>
    <mergeCell ref="FD8:FE8"/>
    <mergeCell ref="EZ4:FC6"/>
    <mergeCell ref="ER5:EU5"/>
    <mergeCell ref="ER6:EU6"/>
    <mergeCell ref="DD7:DG7"/>
    <mergeCell ref="DP7:DS7"/>
    <mergeCell ref="DN8:DO8"/>
    <mergeCell ref="ER8:ES8"/>
    <mergeCell ref="EX8:EY8"/>
    <mergeCell ref="DR8:DS8"/>
    <mergeCell ref="DH7:DK7"/>
    <mergeCell ref="CZ8:DA8"/>
    <mergeCell ref="DB8:DC8"/>
    <mergeCell ref="DT4:DW4"/>
    <mergeCell ref="BT6:BW6"/>
    <mergeCell ref="DT8:DU8"/>
    <mergeCell ref="BT4:BW4"/>
    <mergeCell ref="EN8:EO8"/>
    <mergeCell ref="DX8:DY8"/>
    <mergeCell ref="DL4:DO4"/>
    <mergeCell ref="DZ8:EA8"/>
    <mergeCell ref="CB7:CE7"/>
    <mergeCell ref="EJ4:EM4"/>
    <mergeCell ref="EJ5:EM5"/>
    <mergeCell ref="EJ6:EM6"/>
    <mergeCell ref="EJ7:EM7"/>
    <mergeCell ref="EB4:EE4"/>
    <mergeCell ref="EB5:EE5"/>
    <mergeCell ref="EF4:EI4"/>
    <mergeCell ref="EF5:EI5"/>
    <mergeCell ref="EF6:EI6"/>
    <mergeCell ref="EF7:EI7"/>
    <mergeCell ref="EH8:EI8"/>
    <mergeCell ref="DT7:DW7"/>
    <mergeCell ref="BT5:BW5"/>
    <mergeCell ref="DL5:DO5"/>
    <mergeCell ref="DD8:DE8"/>
    <mergeCell ref="CR5:CU5"/>
    <mergeCell ref="CL8:CM8"/>
    <mergeCell ref="CN7:CQ7"/>
    <mergeCell ref="CF7:CI7"/>
    <mergeCell ref="DJ8:DK8"/>
    <mergeCell ref="DL8:DM8"/>
    <mergeCell ref="CX8:CY8"/>
    <mergeCell ref="CZ7:DC7"/>
    <mergeCell ref="CV8:CW8"/>
    <mergeCell ref="CV7:CY7"/>
    <mergeCell ref="CJ7:CM7"/>
    <mergeCell ref="BT7:BW7"/>
    <mergeCell ref="CR8:CS8"/>
    <mergeCell ref="BL5:BO5"/>
    <mergeCell ref="BD5:BG5"/>
    <mergeCell ref="BH5:BK5"/>
    <mergeCell ref="AZ7:BC7"/>
    <mergeCell ref="Z8:AA8"/>
    <mergeCell ref="X8:Y8"/>
    <mergeCell ref="AB8:AC8"/>
    <mergeCell ref="DH8:DI8"/>
    <mergeCell ref="CZ4:DC4"/>
    <mergeCell ref="CZ5:DC5"/>
    <mergeCell ref="BH4:BK4"/>
    <mergeCell ref="X4:AA4"/>
    <mergeCell ref="AD8:AE8"/>
    <mergeCell ref="AF8:AG8"/>
    <mergeCell ref="EB8:EC8"/>
    <mergeCell ref="AX8:AY8"/>
    <mergeCell ref="DL6:DO6"/>
    <mergeCell ref="BH7:BK7"/>
    <mergeCell ref="BD7:BG7"/>
    <mergeCell ref="DL7:DO7"/>
    <mergeCell ref="DH6:DK6"/>
    <mergeCell ref="AV7:AY7"/>
    <mergeCell ref="AN7:AQ7"/>
    <mergeCell ref="AR7:AU7"/>
    <mergeCell ref="B36:C36"/>
    <mergeCell ref="BT8:BU8"/>
    <mergeCell ref="BV8:BW8"/>
    <mergeCell ref="BX5:CA5"/>
    <mergeCell ref="BX6:CA6"/>
    <mergeCell ref="BX7:CA7"/>
    <mergeCell ref="DD5:DG5"/>
    <mergeCell ref="DH5:DK5"/>
    <mergeCell ref="AH8:AI8"/>
    <mergeCell ref="AJ8:AK8"/>
    <mergeCell ref="AL8:AM8"/>
    <mergeCell ref="AN8:AO8"/>
    <mergeCell ref="AP8:AQ8"/>
    <mergeCell ref="AZ5:BC5"/>
    <mergeCell ref="BD6:BG6"/>
    <mergeCell ref="CT8:CU8"/>
    <mergeCell ref="AR8:AS8"/>
    <mergeCell ref="AT8:AU8"/>
    <mergeCell ref="BH8:BI8"/>
    <mergeCell ref="D7:G7"/>
    <mergeCell ref="AN5:AQ5"/>
    <mergeCell ref="AJ5:AM5"/>
    <mergeCell ref="AJ7:AM7"/>
    <mergeCell ref="AB7:AE7"/>
    <mergeCell ref="CC196:CE197"/>
    <mergeCell ref="CJ8:CK8"/>
    <mergeCell ref="CC184:CE185"/>
    <mergeCell ref="CC143:CE144"/>
    <mergeCell ref="CC131:CE132"/>
    <mergeCell ref="CC137:CE138"/>
    <mergeCell ref="CG143:CI144"/>
    <mergeCell ref="CG184:CI185"/>
    <mergeCell ref="CF8:CG8"/>
    <mergeCell ref="CH8:CI8"/>
    <mergeCell ref="CG131:CI132"/>
    <mergeCell ref="CG137:CI138"/>
    <mergeCell ref="CD8:CE8"/>
    <mergeCell ref="CC190:CE191"/>
    <mergeCell ref="CG190:CI191"/>
    <mergeCell ref="CG196:CI197"/>
    <mergeCell ref="A170:FK171"/>
    <mergeCell ref="BL8:BM8"/>
    <mergeCell ref="CN8:CO8"/>
    <mergeCell ref="CP8:CQ8"/>
    <mergeCell ref="V8:W8"/>
    <mergeCell ref="EP8:EQ8"/>
    <mergeCell ref="ED8:EE8"/>
    <mergeCell ref="ET8:EU8"/>
    <mergeCell ref="L3:M3"/>
    <mergeCell ref="P3:Q3"/>
    <mergeCell ref="D3:G3"/>
    <mergeCell ref="H3:K3"/>
    <mergeCell ref="B2:C5"/>
    <mergeCell ref="BZ8:CA8"/>
    <mergeCell ref="CB8:CC8"/>
    <mergeCell ref="BP8:BQ8"/>
    <mergeCell ref="BR8:BS8"/>
    <mergeCell ref="BX8:BY8"/>
    <mergeCell ref="AZ8:BA8"/>
    <mergeCell ref="BB8:BC8"/>
    <mergeCell ref="BD8:BE8"/>
    <mergeCell ref="BF8:BG8"/>
    <mergeCell ref="BJ8:BK8"/>
    <mergeCell ref="BL7:BO7"/>
    <mergeCell ref="BP4:BS4"/>
    <mergeCell ref="BP5:BS5"/>
    <mergeCell ref="BP6:BS6"/>
    <mergeCell ref="BP7:BS7"/>
    <mergeCell ref="L8:M8"/>
    <mergeCell ref="N8:O8"/>
    <mergeCell ref="AR5:AU5"/>
    <mergeCell ref="X7:AA7"/>
  </mergeCells>
  <phoneticPr fontId="0" type="noConversion"/>
  <dataValidations count="2">
    <dataValidation type="list" allowBlank="1" showInputMessage="1" showErrorMessage="1" sqref="B11:B33">
      <formula1>$B$8</formula1>
    </dataValidation>
    <dataValidation type="whole" operator="lessThanOrEqual" allowBlank="1" showInputMessage="1" showErrorMessage="1" sqref="L2">
      <formula1>6</formula1>
    </dataValidation>
  </dataValidations>
  <printOptions horizontalCentered="1" verticalCentered="1"/>
  <pageMargins left="0" right="0" top="0.42" bottom="0" header="0.17" footer="0.1"/>
  <pageSetup scale="68" fitToHeight="2" orientation="portrait" cellComments="asDisplayed" r:id="rId3"/>
  <headerFooter alignWithMargins="0">
    <oddHeader xml:space="preserve">&amp;L&amp;"Arial,Bold"&amp;14Behavioral Health Care Services
Mental Health Program
&amp;C&amp;"Arial,Bold"&amp;14I-CESDC 
 RFP&amp;R&amp;"Arial,Bold"&amp;14Funded Program Budget
</oddHeader>
    <oddFooter>&amp;C&amp;10Page &amp;P of &amp;N</oddFooter>
  </headerFooter>
  <rowBreaks count="1" manualBreakCount="1">
    <brk id="76" max="166" man="1"/>
  </rowBreaks>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3"/>
    <pageSetUpPr fitToPage="1"/>
  </sheetPr>
  <dimension ref="A1:G40"/>
  <sheetViews>
    <sheetView zoomScaleNormal="100" workbookViewId="0">
      <selection activeCell="D9" sqref="D9"/>
    </sheetView>
  </sheetViews>
  <sheetFormatPr defaultColWidth="10.6640625" defaultRowHeight="16.5" x14ac:dyDescent="0.3"/>
  <cols>
    <col min="1" max="1" width="50" style="454" customWidth="1"/>
    <col min="2" max="4" width="28" style="454" customWidth="1"/>
    <col min="5" max="16384" width="10.6640625" style="454"/>
  </cols>
  <sheetData>
    <row r="1" spans="1:7" x14ac:dyDescent="0.3">
      <c r="A1" s="993" t="s">
        <v>141</v>
      </c>
      <c r="B1" s="993"/>
      <c r="C1" s="993"/>
      <c r="D1" s="993"/>
      <c r="E1" s="453"/>
    </row>
    <row r="2" spans="1:7" x14ac:dyDescent="0.3">
      <c r="A2" s="993" t="s">
        <v>142</v>
      </c>
      <c r="B2" s="993"/>
      <c r="C2" s="993"/>
      <c r="D2" s="993"/>
      <c r="E2" s="453"/>
    </row>
    <row r="3" spans="1:7" x14ac:dyDescent="0.3">
      <c r="A3" s="993" t="s">
        <v>143</v>
      </c>
      <c r="B3" s="993"/>
      <c r="C3" s="993"/>
      <c r="D3" s="993"/>
      <c r="E3" s="453"/>
      <c r="G3" s="455"/>
    </row>
    <row r="5" spans="1:7" x14ac:dyDescent="0.3">
      <c r="A5" s="994" t="s">
        <v>190</v>
      </c>
      <c r="B5" s="994"/>
      <c r="C5" s="994"/>
      <c r="D5" s="994"/>
      <c r="E5" s="453"/>
    </row>
    <row r="6" spans="1:7" x14ac:dyDescent="0.3">
      <c r="A6" s="993" t="s">
        <v>144</v>
      </c>
      <c r="B6" s="993"/>
      <c r="C6" s="993"/>
      <c r="D6" s="993"/>
      <c r="E6" s="453"/>
    </row>
    <row r="7" spans="1:7" x14ac:dyDescent="0.3">
      <c r="A7" s="452"/>
      <c r="B7" s="452"/>
      <c r="C7" s="452"/>
      <c r="D7" s="452"/>
      <c r="E7" s="453"/>
    </row>
    <row r="8" spans="1:7" x14ac:dyDescent="0.3">
      <c r="A8" s="452"/>
      <c r="B8" s="452"/>
      <c r="C8" s="452"/>
      <c r="D8" s="452"/>
      <c r="E8" s="453"/>
    </row>
    <row r="11" spans="1:7" x14ac:dyDescent="0.3">
      <c r="A11" s="992" t="s">
        <v>148</v>
      </c>
      <c r="B11" s="992"/>
      <c r="C11" s="992"/>
      <c r="D11" s="992"/>
    </row>
    <row r="12" spans="1:7" x14ac:dyDescent="0.3">
      <c r="A12" s="452"/>
    </row>
    <row r="13" spans="1:7" x14ac:dyDescent="0.3">
      <c r="A13" s="456" t="s">
        <v>164</v>
      </c>
      <c r="B13" s="457"/>
      <c r="C13" s="457"/>
      <c r="D13" s="457"/>
    </row>
    <row r="14" spans="1:7" x14ac:dyDescent="0.3">
      <c r="A14" s="456" t="s">
        <v>165</v>
      </c>
      <c r="B14" s="457"/>
      <c r="C14" s="457"/>
      <c r="D14" s="457"/>
    </row>
    <row r="16" spans="1:7" x14ac:dyDescent="0.3">
      <c r="A16" s="456" t="s">
        <v>166</v>
      </c>
    </row>
    <row r="17" spans="1:4" x14ac:dyDescent="0.3">
      <c r="A17" s="458"/>
    </row>
    <row r="18" spans="1:4" x14ac:dyDescent="0.3">
      <c r="A18" s="458"/>
    </row>
    <row r="19" spans="1:4" x14ac:dyDescent="0.3">
      <c r="A19" s="458"/>
      <c r="B19" s="459" t="s">
        <v>167</v>
      </c>
      <c r="C19" s="459" t="s">
        <v>168</v>
      </c>
    </row>
    <row r="20" spans="1:4" s="452" customFormat="1" x14ac:dyDescent="0.3">
      <c r="A20" s="460" t="s">
        <v>145</v>
      </c>
      <c r="B20" s="461" t="s">
        <v>169</v>
      </c>
      <c r="C20" s="461" t="s">
        <v>170</v>
      </c>
      <c r="D20" s="460" t="s">
        <v>146</v>
      </c>
    </row>
    <row r="21" spans="1:4" ht="5.0999999999999996" customHeight="1" x14ac:dyDescent="0.3">
      <c r="A21" s="462"/>
      <c r="B21" s="462"/>
      <c r="C21" s="462"/>
      <c r="D21" s="462"/>
    </row>
    <row r="22" spans="1:4" x14ac:dyDescent="0.3">
      <c r="A22" s="463"/>
      <c r="B22" s="464"/>
      <c r="C22" s="465"/>
      <c r="D22" s="466">
        <f t="shared" ref="D22:D36" si="0">+B22+C22</f>
        <v>0</v>
      </c>
    </row>
    <row r="23" spans="1:4" x14ac:dyDescent="0.3">
      <c r="A23" s="463"/>
      <c r="B23" s="464"/>
      <c r="C23" s="465"/>
      <c r="D23" s="466">
        <f t="shared" si="0"/>
        <v>0</v>
      </c>
    </row>
    <row r="24" spans="1:4" x14ac:dyDescent="0.3">
      <c r="A24" s="463"/>
      <c r="B24" s="464"/>
      <c r="C24" s="465"/>
      <c r="D24" s="466">
        <f t="shared" si="0"/>
        <v>0</v>
      </c>
    </row>
    <row r="25" spans="1:4" x14ac:dyDescent="0.3">
      <c r="A25" s="463"/>
      <c r="B25" s="464"/>
      <c r="C25" s="465"/>
      <c r="D25" s="466">
        <f t="shared" si="0"/>
        <v>0</v>
      </c>
    </row>
    <row r="26" spans="1:4" x14ac:dyDescent="0.3">
      <c r="A26" s="463"/>
      <c r="B26" s="464"/>
      <c r="C26" s="465"/>
      <c r="D26" s="466">
        <f t="shared" si="0"/>
        <v>0</v>
      </c>
    </row>
    <row r="27" spans="1:4" x14ac:dyDescent="0.3">
      <c r="A27" s="463"/>
      <c r="B27" s="464"/>
      <c r="C27" s="465"/>
      <c r="D27" s="466">
        <f t="shared" si="0"/>
        <v>0</v>
      </c>
    </row>
    <row r="28" spans="1:4" x14ac:dyDescent="0.3">
      <c r="A28" s="463"/>
      <c r="B28" s="464"/>
      <c r="C28" s="465"/>
      <c r="D28" s="466">
        <f t="shared" si="0"/>
        <v>0</v>
      </c>
    </row>
    <row r="29" spans="1:4" x14ac:dyDescent="0.3">
      <c r="A29" s="463"/>
      <c r="B29" s="464"/>
      <c r="C29" s="465"/>
      <c r="D29" s="466">
        <f t="shared" si="0"/>
        <v>0</v>
      </c>
    </row>
    <row r="30" spans="1:4" x14ac:dyDescent="0.3">
      <c r="A30" s="463"/>
      <c r="B30" s="464"/>
      <c r="C30" s="465"/>
      <c r="D30" s="466">
        <f t="shared" si="0"/>
        <v>0</v>
      </c>
    </row>
    <row r="31" spans="1:4" x14ac:dyDescent="0.3">
      <c r="A31" s="463"/>
      <c r="B31" s="464"/>
      <c r="C31" s="465"/>
      <c r="D31" s="466">
        <f t="shared" si="0"/>
        <v>0</v>
      </c>
    </row>
    <row r="32" spans="1:4" x14ac:dyDescent="0.3">
      <c r="A32" s="463"/>
      <c r="B32" s="464"/>
      <c r="C32" s="465"/>
      <c r="D32" s="466">
        <f t="shared" si="0"/>
        <v>0</v>
      </c>
    </row>
    <row r="33" spans="1:4" x14ac:dyDescent="0.3">
      <c r="A33" s="463"/>
      <c r="B33" s="464"/>
      <c r="C33" s="465"/>
      <c r="D33" s="466">
        <f t="shared" si="0"/>
        <v>0</v>
      </c>
    </row>
    <row r="34" spans="1:4" x14ac:dyDescent="0.3">
      <c r="A34" s="463"/>
      <c r="B34" s="464"/>
      <c r="C34" s="465"/>
      <c r="D34" s="466">
        <f t="shared" si="0"/>
        <v>0</v>
      </c>
    </row>
    <row r="35" spans="1:4" x14ac:dyDescent="0.3">
      <c r="A35" s="463"/>
      <c r="B35" s="464"/>
      <c r="C35" s="465"/>
      <c r="D35" s="466">
        <f t="shared" si="0"/>
        <v>0</v>
      </c>
    </row>
    <row r="36" spans="1:4" ht="17.25" thickBot="1" x14ac:dyDescent="0.35">
      <c r="A36" s="467"/>
      <c r="B36" s="468"/>
      <c r="C36" s="469"/>
      <c r="D36" s="466">
        <f t="shared" si="0"/>
        <v>0</v>
      </c>
    </row>
    <row r="37" spans="1:4" ht="17.25" thickTop="1" x14ac:dyDescent="0.3">
      <c r="A37" s="461" t="s">
        <v>147</v>
      </c>
      <c r="B37" s="470">
        <f>SUM(B22:B36)</f>
        <v>0</v>
      </c>
      <c r="C37" s="471">
        <f>SUM(C22:C36)</f>
        <v>0</v>
      </c>
      <c r="D37" s="471">
        <f>SUM(D22:D36)</f>
        <v>0</v>
      </c>
    </row>
    <row r="39" spans="1:4" x14ac:dyDescent="0.3">
      <c r="A39" s="456"/>
      <c r="B39" s="457"/>
      <c r="C39" s="457"/>
      <c r="D39" s="457"/>
    </row>
    <row r="40" spans="1:4" x14ac:dyDescent="0.3">
      <c r="A40" s="456"/>
      <c r="B40" s="457"/>
      <c r="C40" s="457"/>
      <c r="D40" s="457"/>
    </row>
  </sheetData>
  <mergeCells count="6">
    <mergeCell ref="A11:D11"/>
    <mergeCell ref="A1:D1"/>
    <mergeCell ref="A2:D2"/>
    <mergeCell ref="A3:D3"/>
    <mergeCell ref="A6:D6"/>
    <mergeCell ref="A5:D5"/>
  </mergeCells>
  <phoneticPr fontId="35" type="noConversion"/>
  <printOptions horizontalCentered="1"/>
  <pageMargins left="0.5" right="0.5" top="1" bottom="1" header="0.5" footer="0.5"/>
  <pageSetup scale="88" orientation="portrait" horizontalDpi="4294967294" verticalDpi="300" r:id="rId1"/>
  <headerFooter alignWithMargins="0">
    <oddFooter>&amp;CI:\Mental Health\Forms &amp;&amp; Procedures\Measure A Form</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1"/>
    <pageSetUpPr fitToPage="1"/>
  </sheetPr>
  <dimension ref="A1:G40"/>
  <sheetViews>
    <sheetView zoomScaleNormal="100" workbookViewId="0">
      <selection activeCell="A25" sqref="A25"/>
    </sheetView>
  </sheetViews>
  <sheetFormatPr defaultColWidth="10.6640625" defaultRowHeight="16.5" x14ac:dyDescent="0.3"/>
  <cols>
    <col min="1" max="1" width="50" style="454" customWidth="1"/>
    <col min="2" max="3" width="25.6640625" style="454" customWidth="1"/>
    <col min="4" max="4" width="24.33203125" style="454" customWidth="1"/>
    <col min="5" max="16384" width="10.6640625" style="454"/>
  </cols>
  <sheetData>
    <row r="1" spans="1:7" x14ac:dyDescent="0.3">
      <c r="A1" s="993" t="s">
        <v>141</v>
      </c>
      <c r="B1" s="993"/>
      <c r="C1" s="993"/>
      <c r="D1" s="993"/>
      <c r="E1" s="453"/>
    </row>
    <row r="2" spans="1:7" x14ac:dyDescent="0.3">
      <c r="A2" s="993" t="s">
        <v>142</v>
      </c>
      <c r="B2" s="993"/>
      <c r="C2" s="993"/>
      <c r="D2" s="993"/>
      <c r="E2" s="453"/>
    </row>
    <row r="3" spans="1:7" x14ac:dyDescent="0.3">
      <c r="A3" s="993" t="s">
        <v>143</v>
      </c>
      <c r="B3" s="993"/>
      <c r="C3" s="993"/>
      <c r="D3" s="993"/>
      <c r="E3" s="453"/>
      <c r="G3" s="455"/>
    </row>
    <row r="5" spans="1:7" x14ac:dyDescent="0.3">
      <c r="A5" s="994" t="s">
        <v>163</v>
      </c>
      <c r="B5" s="994"/>
      <c r="C5" s="994"/>
      <c r="D5" s="994"/>
      <c r="E5" s="453"/>
    </row>
    <row r="6" spans="1:7" x14ac:dyDescent="0.3">
      <c r="A6" s="993" t="s">
        <v>171</v>
      </c>
      <c r="B6" s="993"/>
      <c r="C6" s="993"/>
      <c r="D6" s="993"/>
      <c r="E6" s="453"/>
    </row>
    <row r="7" spans="1:7" x14ac:dyDescent="0.3">
      <c r="A7" s="452"/>
      <c r="B7" s="452"/>
      <c r="C7" s="452"/>
      <c r="D7" s="452"/>
      <c r="E7" s="453"/>
    </row>
    <row r="8" spans="1:7" x14ac:dyDescent="0.3">
      <c r="A8" s="452"/>
      <c r="B8" s="452"/>
      <c r="C8" s="452"/>
      <c r="D8" s="452"/>
      <c r="E8" s="453"/>
    </row>
    <row r="11" spans="1:7" x14ac:dyDescent="0.3">
      <c r="A11" s="992" t="s">
        <v>148</v>
      </c>
      <c r="B11" s="992"/>
      <c r="C11" s="992"/>
      <c r="D11" s="992"/>
    </row>
    <row r="12" spans="1:7" x14ac:dyDescent="0.3">
      <c r="A12" s="452"/>
    </row>
    <row r="13" spans="1:7" x14ac:dyDescent="0.3">
      <c r="A13" s="456" t="s">
        <v>176</v>
      </c>
      <c r="B13" s="457"/>
      <c r="C13" s="457"/>
      <c r="D13" s="457"/>
    </row>
    <row r="14" spans="1:7" x14ac:dyDescent="0.3">
      <c r="A14" s="456" t="s">
        <v>177</v>
      </c>
      <c r="B14" s="457"/>
      <c r="C14" s="457"/>
      <c r="D14" s="457"/>
    </row>
    <row r="15" spans="1:7" x14ac:dyDescent="0.3">
      <c r="D15" s="474"/>
    </row>
    <row r="16" spans="1:7" x14ac:dyDescent="0.3">
      <c r="A16" s="456" t="s">
        <v>166</v>
      </c>
      <c r="D16" s="474"/>
    </row>
    <row r="17" spans="1:4" x14ac:dyDescent="0.3">
      <c r="A17" s="458"/>
    </row>
    <row r="18" spans="1:4" x14ac:dyDescent="0.3">
      <c r="A18" s="458"/>
    </row>
    <row r="19" spans="1:4" x14ac:dyDescent="0.3">
      <c r="A19" s="458"/>
      <c r="B19" s="459" t="s">
        <v>172</v>
      </c>
      <c r="C19" s="459" t="s">
        <v>167</v>
      </c>
    </row>
    <row r="20" spans="1:4" s="452" customFormat="1" x14ac:dyDescent="0.3">
      <c r="A20" s="472" t="s">
        <v>173</v>
      </c>
      <c r="B20" s="461" t="s">
        <v>174</v>
      </c>
      <c r="C20" s="461" t="s">
        <v>169</v>
      </c>
      <c r="D20" s="473" t="s">
        <v>146</v>
      </c>
    </row>
    <row r="21" spans="1:4" ht="5.0999999999999996" customHeight="1" x14ac:dyDescent="0.3">
      <c r="A21" s="462"/>
      <c r="B21" s="462"/>
      <c r="C21" s="462"/>
      <c r="D21" s="462"/>
    </row>
    <row r="22" spans="1:4" x14ac:dyDescent="0.3">
      <c r="A22" s="463"/>
      <c r="B22" s="464"/>
      <c r="C22" s="464"/>
      <c r="D22" s="466">
        <f t="shared" ref="D22:D36" si="0">SUM(B22:C22)</f>
        <v>0</v>
      </c>
    </row>
    <row r="23" spans="1:4" x14ac:dyDescent="0.3">
      <c r="A23" s="463"/>
      <c r="B23" s="464"/>
      <c r="C23" s="464"/>
      <c r="D23" s="466">
        <f t="shared" si="0"/>
        <v>0</v>
      </c>
    </row>
    <row r="24" spans="1:4" x14ac:dyDescent="0.3">
      <c r="A24" s="463"/>
      <c r="B24" s="464"/>
      <c r="C24" s="464"/>
      <c r="D24" s="466">
        <f t="shared" si="0"/>
        <v>0</v>
      </c>
    </row>
    <row r="25" spans="1:4" x14ac:dyDescent="0.3">
      <c r="A25" s="463"/>
      <c r="B25" s="464"/>
      <c r="C25" s="464"/>
      <c r="D25" s="466">
        <f t="shared" si="0"/>
        <v>0</v>
      </c>
    </row>
    <row r="26" spans="1:4" x14ac:dyDescent="0.3">
      <c r="A26" s="463"/>
      <c r="B26" s="464"/>
      <c r="C26" s="464"/>
      <c r="D26" s="466">
        <f t="shared" si="0"/>
        <v>0</v>
      </c>
    </row>
    <row r="27" spans="1:4" x14ac:dyDescent="0.3">
      <c r="A27" s="463"/>
      <c r="B27" s="464"/>
      <c r="C27" s="464"/>
      <c r="D27" s="466">
        <f t="shared" si="0"/>
        <v>0</v>
      </c>
    </row>
    <row r="28" spans="1:4" x14ac:dyDescent="0.3">
      <c r="A28" s="463"/>
      <c r="B28" s="464"/>
      <c r="C28" s="464"/>
      <c r="D28" s="466">
        <f t="shared" si="0"/>
        <v>0</v>
      </c>
    </row>
    <row r="29" spans="1:4" x14ac:dyDescent="0.3">
      <c r="A29" s="463"/>
      <c r="B29" s="464"/>
      <c r="C29" s="464"/>
      <c r="D29" s="466">
        <f t="shared" si="0"/>
        <v>0</v>
      </c>
    </row>
    <row r="30" spans="1:4" x14ac:dyDescent="0.3">
      <c r="A30" s="463"/>
      <c r="B30" s="464"/>
      <c r="C30" s="464"/>
      <c r="D30" s="466">
        <f t="shared" si="0"/>
        <v>0</v>
      </c>
    </row>
    <row r="31" spans="1:4" x14ac:dyDescent="0.3">
      <c r="A31" s="463"/>
      <c r="B31" s="464"/>
      <c r="C31" s="464"/>
      <c r="D31" s="466">
        <f t="shared" si="0"/>
        <v>0</v>
      </c>
    </row>
    <row r="32" spans="1:4" x14ac:dyDescent="0.3">
      <c r="A32" s="463"/>
      <c r="B32" s="464"/>
      <c r="C32" s="464"/>
      <c r="D32" s="466">
        <f t="shared" si="0"/>
        <v>0</v>
      </c>
    </row>
    <row r="33" spans="1:4" x14ac:dyDescent="0.3">
      <c r="A33" s="463"/>
      <c r="B33" s="464"/>
      <c r="C33" s="464"/>
      <c r="D33" s="466">
        <f t="shared" si="0"/>
        <v>0</v>
      </c>
    </row>
    <row r="34" spans="1:4" x14ac:dyDescent="0.3">
      <c r="A34" s="463"/>
      <c r="B34" s="464"/>
      <c r="C34" s="464"/>
      <c r="D34" s="466">
        <f t="shared" si="0"/>
        <v>0</v>
      </c>
    </row>
    <row r="35" spans="1:4" x14ac:dyDescent="0.3">
      <c r="A35" s="463"/>
      <c r="B35" s="464"/>
      <c r="C35" s="464"/>
      <c r="D35" s="466">
        <f t="shared" si="0"/>
        <v>0</v>
      </c>
    </row>
    <row r="36" spans="1:4" ht="17.25" thickBot="1" x14ac:dyDescent="0.35">
      <c r="A36" s="467"/>
      <c r="B36" s="468"/>
      <c r="C36" s="468"/>
      <c r="D36" s="466">
        <f t="shared" si="0"/>
        <v>0</v>
      </c>
    </row>
    <row r="37" spans="1:4" ht="17.25" thickTop="1" x14ac:dyDescent="0.3">
      <c r="A37" s="461" t="s">
        <v>175</v>
      </c>
      <c r="B37" s="470">
        <f>SUM(B22:B36)</f>
        <v>0</v>
      </c>
      <c r="C37" s="470">
        <f>SUM(C22:C36)</f>
        <v>0</v>
      </c>
      <c r="D37" s="471">
        <f>SUM(D22:D36)</f>
        <v>0</v>
      </c>
    </row>
    <row r="39" spans="1:4" x14ac:dyDescent="0.3">
      <c r="A39" s="456"/>
      <c r="B39" s="457"/>
      <c r="C39" s="457"/>
      <c r="D39" s="457"/>
    </row>
    <row r="40" spans="1:4" x14ac:dyDescent="0.3">
      <c r="A40" s="456"/>
      <c r="B40" s="457"/>
      <c r="C40" s="457"/>
      <c r="D40" s="457"/>
    </row>
  </sheetData>
  <mergeCells count="6">
    <mergeCell ref="A11:D11"/>
    <mergeCell ref="A1:D1"/>
    <mergeCell ref="A2:D2"/>
    <mergeCell ref="A3:D3"/>
    <mergeCell ref="A6:D6"/>
    <mergeCell ref="A5:D5"/>
  </mergeCells>
  <phoneticPr fontId="35" type="noConversion"/>
  <printOptions horizontalCentered="1"/>
  <pageMargins left="0.5" right="0.5" top="1" bottom="1" header="0.5" footer="0.5"/>
  <pageSetup scale="78" orientation="portrait" horizontalDpi="4294967294" verticalDpi="300" r:id="rId1"/>
  <headerFooter alignWithMargins="0">
    <oddFooter>&amp;CI:\Mental Health\Forms &amp;&amp; Procedures\MIA Form</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2:F48"/>
  <sheetViews>
    <sheetView topLeftCell="A4" zoomScaleNormal="85" workbookViewId="0">
      <selection activeCell="E36" sqref="E36"/>
    </sheetView>
  </sheetViews>
  <sheetFormatPr defaultColWidth="10.6640625" defaultRowHeight="14.25" x14ac:dyDescent="0.2"/>
  <cols>
    <col min="1" max="1" width="5.33203125" style="258" customWidth="1"/>
    <col min="2" max="2" width="10.6640625" style="258" customWidth="1"/>
    <col min="3" max="3" width="39.6640625" style="258" customWidth="1"/>
    <col min="4" max="6" width="20.83203125" style="258" customWidth="1"/>
    <col min="7" max="7" width="16" style="258" customWidth="1"/>
    <col min="8" max="16384" width="10.6640625" style="258"/>
  </cols>
  <sheetData>
    <row r="2" spans="1:6" ht="26.25" customHeight="1" x14ac:dyDescent="0.25">
      <c r="A2" s="256" t="s">
        <v>103</v>
      </c>
      <c r="B2" s="257"/>
      <c r="C2" s="257"/>
      <c r="D2" s="257"/>
      <c r="E2" s="257"/>
      <c r="F2" s="257"/>
    </row>
    <row r="3" spans="1:6" ht="18" x14ac:dyDescent="0.25">
      <c r="A3" s="256" t="s">
        <v>32</v>
      </c>
      <c r="B3" s="257"/>
      <c r="C3" s="257"/>
      <c r="D3" s="257"/>
      <c r="E3" s="257"/>
      <c r="F3" s="257"/>
    </row>
    <row r="4" spans="1:6" x14ac:dyDescent="0.2">
      <c r="A4" s="259"/>
      <c r="B4" s="259"/>
      <c r="C4" s="259"/>
      <c r="D4" s="259"/>
      <c r="E4" s="259"/>
      <c r="F4" s="259"/>
    </row>
    <row r="5" spans="1:6" ht="3" customHeight="1" thickBot="1" x14ac:dyDescent="0.25">
      <c r="A5" s="260"/>
      <c r="B5" s="261"/>
      <c r="C5" s="262"/>
      <c r="D5" s="262"/>
      <c r="E5" s="262"/>
      <c r="F5" s="263"/>
    </row>
    <row r="6" spans="1:6" ht="21" customHeight="1" x14ac:dyDescent="0.25">
      <c r="A6" s="264" t="s">
        <v>93</v>
      </c>
      <c r="B6" s="265"/>
      <c r="C6" s="265"/>
      <c r="D6" s="266"/>
      <c r="E6" s="265" t="s">
        <v>94</v>
      </c>
      <c r="F6" s="267"/>
    </row>
    <row r="7" spans="1:6" ht="21" customHeight="1" x14ac:dyDescent="0.25">
      <c r="A7" s="995"/>
      <c r="B7" s="996"/>
      <c r="C7" s="996"/>
      <c r="D7" s="262"/>
      <c r="E7" s="997" t="s">
        <v>205</v>
      </c>
      <c r="F7" s="998"/>
    </row>
    <row r="8" spans="1:6" x14ac:dyDescent="0.2">
      <c r="A8" s="269"/>
      <c r="B8" s="259"/>
      <c r="C8" s="259"/>
      <c r="D8" s="259"/>
      <c r="E8" s="259"/>
      <c r="F8" s="270"/>
    </row>
    <row r="9" spans="1:6" ht="3" customHeight="1" x14ac:dyDescent="0.2">
      <c r="A9" s="269"/>
      <c r="B9" s="259"/>
      <c r="C9" s="259"/>
      <c r="D9" s="259"/>
      <c r="E9" s="259"/>
      <c r="F9" s="271"/>
    </row>
    <row r="10" spans="1:6" ht="14.25" customHeight="1" x14ac:dyDescent="0.2">
      <c r="A10" s="268"/>
      <c r="B10" s="262"/>
      <c r="C10" s="272"/>
      <c r="D10" s="273"/>
      <c r="E10" s="262"/>
      <c r="F10" s="274"/>
    </row>
    <row r="11" spans="1:6" ht="14.25" customHeight="1" x14ac:dyDescent="0.2">
      <c r="A11" s="268"/>
      <c r="B11" s="275" t="s">
        <v>33</v>
      </c>
      <c r="C11" s="262"/>
      <c r="D11" s="260"/>
      <c r="E11" s="276" t="s">
        <v>34</v>
      </c>
      <c r="F11" s="277"/>
    </row>
    <row r="12" spans="1:6" ht="14.25" customHeight="1" x14ac:dyDescent="0.2">
      <c r="A12" s="269"/>
      <c r="B12" s="259"/>
      <c r="C12" s="259"/>
      <c r="D12" s="260"/>
      <c r="E12" s="278"/>
      <c r="F12" s="279"/>
    </row>
    <row r="13" spans="1:6" ht="14.25" customHeight="1" x14ac:dyDescent="0.2">
      <c r="A13" s="268"/>
      <c r="B13" s="262"/>
      <c r="C13" s="262"/>
      <c r="D13" s="260"/>
      <c r="E13" s="280" t="s">
        <v>95</v>
      </c>
      <c r="F13" s="281"/>
    </row>
    <row r="14" spans="1:6" ht="14.25" customHeight="1" x14ac:dyDescent="0.2">
      <c r="A14" s="268"/>
      <c r="B14" s="275" t="s">
        <v>96</v>
      </c>
      <c r="C14" s="262"/>
      <c r="D14" s="282" t="s">
        <v>35</v>
      </c>
      <c r="E14" s="283" t="s">
        <v>36</v>
      </c>
      <c r="F14" s="284" t="s">
        <v>37</v>
      </c>
    </row>
    <row r="15" spans="1:6" ht="14.25" customHeight="1" x14ac:dyDescent="0.2">
      <c r="A15" s="269"/>
      <c r="B15" s="259"/>
      <c r="C15" s="259"/>
      <c r="D15" s="285"/>
      <c r="E15" s="286" t="s">
        <v>38</v>
      </c>
      <c r="F15" s="287" t="s">
        <v>39</v>
      </c>
    </row>
    <row r="16" spans="1:6" ht="3" customHeight="1" x14ac:dyDescent="0.2">
      <c r="A16" s="269"/>
      <c r="B16" s="259"/>
      <c r="C16" s="259"/>
      <c r="D16" s="262"/>
      <c r="E16" s="262"/>
      <c r="F16" s="288"/>
    </row>
    <row r="17" spans="1:6" ht="21.75" customHeight="1" x14ac:dyDescent="0.25">
      <c r="A17" s="289" t="s">
        <v>40</v>
      </c>
      <c r="B17" s="290" t="s">
        <v>108</v>
      </c>
      <c r="C17" s="262"/>
      <c r="D17" s="475"/>
      <c r="E17" s="292"/>
      <c r="F17" s="293"/>
    </row>
    <row r="18" spans="1:6" ht="15" customHeight="1" x14ac:dyDescent="0.2">
      <c r="A18" s="268"/>
      <c r="B18" s="262"/>
      <c r="C18" s="262"/>
      <c r="D18" s="475"/>
      <c r="E18" s="294"/>
      <c r="F18" s="295"/>
    </row>
    <row r="19" spans="1:6" ht="21.75" customHeight="1" x14ac:dyDescent="0.2">
      <c r="A19" s="268"/>
      <c r="B19" s="275" t="s">
        <v>97</v>
      </c>
      <c r="C19" s="262"/>
      <c r="D19" s="475"/>
      <c r="E19" s="294"/>
      <c r="F19" s="295"/>
    </row>
    <row r="20" spans="1:6" ht="21.75" customHeight="1" x14ac:dyDescent="0.2">
      <c r="A20" s="268"/>
      <c r="B20" s="275"/>
      <c r="C20" s="262" t="s">
        <v>109</v>
      </c>
      <c r="D20" s="475"/>
      <c r="E20" s="294"/>
      <c r="F20" s="295"/>
    </row>
    <row r="21" spans="1:6" ht="21.75" customHeight="1" x14ac:dyDescent="0.2">
      <c r="A21" s="268"/>
      <c r="B21" s="275" t="s">
        <v>98</v>
      </c>
      <c r="C21" s="262"/>
      <c r="D21" s="475"/>
      <c r="E21" s="294"/>
      <c r="F21" s="295"/>
    </row>
    <row r="22" spans="1:6" ht="21.75" customHeight="1" x14ac:dyDescent="0.2">
      <c r="A22" s="268"/>
      <c r="B22" s="275"/>
      <c r="C22" s="262" t="s">
        <v>110</v>
      </c>
      <c r="D22" s="475"/>
      <c r="E22" s="294"/>
      <c r="F22" s="295"/>
    </row>
    <row r="23" spans="1:6" ht="21.75" customHeight="1" x14ac:dyDescent="0.2">
      <c r="A23" s="268"/>
      <c r="B23" s="275"/>
      <c r="C23" s="262" t="s">
        <v>111</v>
      </c>
      <c r="D23" s="475"/>
      <c r="E23" s="294"/>
      <c r="F23" s="295"/>
    </row>
    <row r="24" spans="1:6" ht="21.75" customHeight="1" x14ac:dyDescent="0.2">
      <c r="A24" s="268"/>
      <c r="B24" s="275"/>
      <c r="C24" s="262" t="s">
        <v>112</v>
      </c>
      <c r="D24" s="475"/>
      <c r="E24" s="294"/>
      <c r="F24" s="295"/>
    </row>
    <row r="25" spans="1:6" ht="21.75" customHeight="1" x14ac:dyDescent="0.2">
      <c r="A25" s="268"/>
      <c r="B25" s="275" t="s">
        <v>113</v>
      </c>
      <c r="C25" s="262"/>
      <c r="D25" s="475"/>
      <c r="E25" s="294"/>
      <c r="F25" s="295"/>
    </row>
    <row r="26" spans="1:6" ht="21.75" customHeight="1" x14ac:dyDescent="0.2">
      <c r="A26" s="268"/>
      <c r="B26" s="262"/>
      <c r="C26" s="262"/>
      <c r="D26" s="475"/>
      <c r="E26" s="294"/>
      <c r="F26" s="295"/>
    </row>
    <row r="27" spans="1:6" ht="21.75" customHeight="1" x14ac:dyDescent="0.2">
      <c r="A27" s="269"/>
      <c r="B27" s="259"/>
      <c r="C27" s="296" t="s">
        <v>99</v>
      </c>
      <c r="D27" s="291">
        <f>SUM(D18:D26)</f>
        <v>0</v>
      </c>
      <c r="E27" s="297"/>
      <c r="F27" s="298"/>
    </row>
    <row r="28" spans="1:6" ht="3" customHeight="1" x14ac:dyDescent="0.2">
      <c r="A28" s="269"/>
      <c r="B28" s="259"/>
      <c r="C28" s="259"/>
      <c r="D28" s="299"/>
      <c r="E28" s="294"/>
      <c r="F28" s="295"/>
    </row>
    <row r="29" spans="1:6" ht="21.95" customHeight="1" x14ac:dyDescent="0.25">
      <c r="A29" s="289" t="s">
        <v>41</v>
      </c>
      <c r="B29" s="290" t="s">
        <v>42</v>
      </c>
      <c r="C29" s="262"/>
      <c r="D29" s="476"/>
      <c r="E29" s="294"/>
      <c r="F29" s="295"/>
    </row>
    <row r="30" spans="1:6" ht="15" customHeight="1" x14ac:dyDescent="0.2">
      <c r="A30" s="268"/>
      <c r="B30" s="262"/>
      <c r="C30" s="262"/>
      <c r="D30" s="475"/>
      <c r="E30" s="294"/>
      <c r="F30" s="295"/>
    </row>
    <row r="31" spans="1:6" ht="21.95" customHeight="1" x14ac:dyDescent="0.2">
      <c r="A31" s="268"/>
      <c r="B31" s="275" t="s">
        <v>100</v>
      </c>
      <c r="C31" s="262"/>
      <c r="D31" s="475"/>
      <c r="E31" s="294"/>
      <c r="F31" s="295"/>
    </row>
    <row r="32" spans="1:6" ht="21.95" customHeight="1" x14ac:dyDescent="0.2">
      <c r="A32" s="268"/>
      <c r="B32" s="275"/>
      <c r="C32" s="262"/>
      <c r="D32" s="475"/>
      <c r="E32" s="294"/>
      <c r="F32" s="295"/>
    </row>
    <row r="33" spans="1:6" ht="21.95" customHeight="1" x14ac:dyDescent="0.2">
      <c r="A33" s="268"/>
      <c r="B33" s="275" t="s">
        <v>101</v>
      </c>
      <c r="C33" s="262"/>
      <c r="D33" s="475"/>
      <c r="E33" s="294"/>
      <c r="F33" s="295"/>
    </row>
    <row r="34" spans="1:6" ht="21.95" customHeight="1" x14ac:dyDescent="0.2">
      <c r="A34" s="268"/>
      <c r="B34" s="275"/>
      <c r="C34" s="262"/>
      <c r="D34" s="475"/>
      <c r="E34" s="294"/>
      <c r="F34" s="295"/>
    </row>
    <row r="35" spans="1:6" ht="21.95" customHeight="1" x14ac:dyDescent="0.2">
      <c r="A35" s="268"/>
      <c r="B35" s="275" t="s">
        <v>114</v>
      </c>
      <c r="C35" s="262"/>
      <c r="D35" s="475"/>
      <c r="E35" s="294"/>
      <c r="F35" s="295"/>
    </row>
    <row r="36" spans="1:6" ht="21.95" customHeight="1" x14ac:dyDescent="0.2">
      <c r="A36" s="268"/>
      <c r="B36" s="275"/>
      <c r="C36" s="262"/>
      <c r="D36" s="475"/>
      <c r="E36" s="294"/>
      <c r="F36" s="295"/>
    </row>
    <row r="37" spans="1:6" ht="21.95" customHeight="1" x14ac:dyDescent="0.2">
      <c r="A37" s="268"/>
      <c r="B37" s="275" t="s">
        <v>115</v>
      </c>
      <c r="C37" s="262"/>
      <c r="D37" s="475"/>
      <c r="E37" s="294"/>
      <c r="F37" s="295"/>
    </row>
    <row r="38" spans="1:6" ht="21.95" customHeight="1" x14ac:dyDescent="0.2">
      <c r="A38" s="268"/>
      <c r="B38" s="275"/>
      <c r="C38" s="262"/>
      <c r="D38" s="475"/>
      <c r="E38" s="294"/>
      <c r="F38" s="295"/>
    </row>
    <row r="39" spans="1:6" ht="21.75" customHeight="1" x14ac:dyDescent="0.2">
      <c r="A39" s="268"/>
      <c r="B39" s="275" t="s">
        <v>102</v>
      </c>
      <c r="C39" s="262"/>
      <c r="D39" s="475"/>
      <c r="E39" s="294"/>
      <c r="F39" s="295"/>
    </row>
    <row r="40" spans="1:6" ht="21.95" customHeight="1" x14ac:dyDescent="0.2">
      <c r="A40" s="268"/>
      <c r="B40" s="275"/>
      <c r="C40" s="262"/>
      <c r="D40" s="475"/>
      <c r="E40" s="294"/>
      <c r="F40" s="295"/>
    </row>
    <row r="41" spans="1:6" ht="21.95" customHeight="1" x14ac:dyDescent="0.2">
      <c r="A41" s="268"/>
      <c r="B41" s="275" t="s">
        <v>116</v>
      </c>
      <c r="C41" s="262"/>
      <c r="D41" s="475"/>
      <c r="E41" s="294"/>
      <c r="F41" s="295"/>
    </row>
    <row r="42" spans="1:6" ht="21.75" customHeight="1" x14ac:dyDescent="0.2">
      <c r="A42" s="268"/>
      <c r="B42" s="262"/>
      <c r="C42" s="262"/>
      <c r="D42" s="475"/>
      <c r="E42" s="294"/>
      <c r="F42" s="295"/>
    </row>
    <row r="43" spans="1:6" ht="21.75" customHeight="1" x14ac:dyDescent="0.2">
      <c r="A43" s="269"/>
      <c r="B43" s="259"/>
      <c r="C43" s="296" t="s">
        <v>99</v>
      </c>
      <c r="D43" s="291">
        <f>SUM(D30:D42)</f>
        <v>0</v>
      </c>
      <c r="E43" s="300"/>
      <c r="F43" s="301"/>
    </row>
    <row r="44" spans="1:6" ht="3" customHeight="1" x14ac:dyDescent="0.2">
      <c r="A44" s="269"/>
      <c r="B44" s="259"/>
      <c r="C44" s="259"/>
      <c r="D44" s="299"/>
      <c r="E44" s="302"/>
      <c r="F44" s="303"/>
    </row>
    <row r="45" spans="1:6" ht="21.95" customHeight="1" thickBot="1" x14ac:dyDescent="0.25">
      <c r="A45" s="304"/>
      <c r="B45" s="305"/>
      <c r="C45" s="306" t="s">
        <v>43</v>
      </c>
      <c r="D45" s="307">
        <f>+D27+D43</f>
        <v>0</v>
      </c>
      <c r="E45" s="477"/>
      <c r="F45" s="478"/>
    </row>
    <row r="46" spans="1:6" ht="3" customHeight="1" x14ac:dyDescent="0.2">
      <c r="A46" s="278"/>
      <c r="B46" s="259"/>
      <c r="C46" s="259"/>
      <c r="D46" s="259"/>
      <c r="E46" s="259"/>
      <c r="F46" s="308"/>
    </row>
    <row r="48" spans="1:6" x14ac:dyDescent="0.2">
      <c r="B48" s="309"/>
    </row>
  </sheetData>
  <mergeCells count="2">
    <mergeCell ref="A7:C7"/>
    <mergeCell ref="E7:F7"/>
  </mergeCells>
  <phoneticPr fontId="35" type="noConversion"/>
  <printOptions horizontalCentered="1"/>
  <pageMargins left="0.5" right="0.5" top="0.4" bottom="0.25" header="0" footer="0"/>
  <pageSetup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I266"/>
  <sheetViews>
    <sheetView zoomScale="90" zoomScaleNormal="90" workbookViewId="0">
      <selection activeCell="C11" sqref="C11"/>
    </sheetView>
  </sheetViews>
  <sheetFormatPr defaultColWidth="8" defaultRowHeight="13.5" x14ac:dyDescent="0.25"/>
  <cols>
    <col min="1" max="1" width="4.33203125" style="783" customWidth="1"/>
    <col min="2" max="2" width="15.5" style="783" customWidth="1"/>
    <col min="3" max="3" width="30" style="783" customWidth="1"/>
    <col min="4" max="4" width="2.5" style="783" customWidth="1"/>
    <col min="5" max="5" width="18.6640625" style="783" customWidth="1"/>
    <col min="6" max="6" width="10.83203125" style="783" customWidth="1"/>
    <col min="7" max="7" width="4.83203125" style="783" customWidth="1"/>
    <col min="8" max="8" width="3.33203125" style="783" customWidth="1"/>
    <col min="9" max="9" width="21.6640625" style="783" customWidth="1"/>
    <col min="10" max="16384" width="8" style="783"/>
  </cols>
  <sheetData>
    <row r="1" spans="1:9" ht="15.95" customHeight="1" x14ac:dyDescent="0.25">
      <c r="A1" s="781"/>
      <c r="B1" s="781"/>
      <c r="C1" s="781"/>
      <c r="D1" s="781"/>
      <c r="E1" s="781"/>
      <c r="F1" s="781"/>
      <c r="G1" s="781"/>
      <c r="H1" s="781"/>
      <c r="I1" s="782"/>
    </row>
    <row r="2" spans="1:9" ht="15.95" customHeight="1" x14ac:dyDescent="0.25">
      <c r="A2" s="781"/>
      <c r="B2" s="781"/>
      <c r="C2" s="781"/>
      <c r="D2" s="781"/>
      <c r="E2" s="781"/>
      <c r="F2" s="781"/>
      <c r="G2" s="781"/>
      <c r="H2" s="781"/>
      <c r="I2" s="782"/>
    </row>
    <row r="3" spans="1:9" ht="15.95" customHeight="1" x14ac:dyDescent="0.25">
      <c r="A3" s="1017"/>
      <c r="B3" s="1017"/>
      <c r="C3" s="1017"/>
      <c r="D3" s="1017"/>
      <c r="E3" s="1017"/>
      <c r="F3" s="1017"/>
      <c r="G3" s="1017"/>
      <c r="H3" s="1017"/>
      <c r="I3" s="1017"/>
    </row>
    <row r="4" spans="1:9" ht="15.75" customHeight="1" x14ac:dyDescent="0.25">
      <c r="A4" s="1017" t="s">
        <v>117</v>
      </c>
      <c r="B4" s="1017"/>
      <c r="C4" s="1017"/>
      <c r="D4" s="1017"/>
      <c r="E4" s="1017"/>
      <c r="F4" s="1017"/>
      <c r="G4" s="1017"/>
      <c r="H4" s="1017"/>
      <c r="I4" s="1017"/>
    </row>
    <row r="5" spans="1:9" ht="15.75" customHeight="1" x14ac:dyDescent="0.25">
      <c r="A5" s="1017" t="s">
        <v>44</v>
      </c>
      <c r="B5" s="1017"/>
      <c r="C5" s="1017"/>
      <c r="D5" s="1017"/>
      <c r="E5" s="1017"/>
      <c r="F5" s="1017"/>
      <c r="G5" s="1017"/>
      <c r="H5" s="1017"/>
      <c r="I5" s="1017"/>
    </row>
    <row r="6" spans="1:9" ht="15.75" customHeight="1" x14ac:dyDescent="0.25">
      <c r="A6" s="1018"/>
      <c r="B6" s="1018"/>
      <c r="C6" s="1018"/>
      <c r="D6" s="1018"/>
      <c r="E6" s="1018"/>
      <c r="F6" s="1018"/>
      <c r="G6" s="1018"/>
      <c r="H6" s="1018"/>
      <c r="I6" s="1018"/>
    </row>
    <row r="7" spans="1:9" x14ac:dyDescent="0.25">
      <c r="A7" s="781"/>
      <c r="B7" s="781"/>
      <c r="C7" s="781"/>
      <c r="D7" s="781"/>
      <c r="E7" s="781"/>
      <c r="F7" s="781"/>
      <c r="G7" s="781"/>
      <c r="H7" s="781"/>
      <c r="I7" s="781"/>
    </row>
    <row r="8" spans="1:9" x14ac:dyDescent="0.25">
      <c r="A8" s="781"/>
      <c r="B8" s="781"/>
      <c r="C8" s="781"/>
      <c r="D8" s="781"/>
      <c r="E8" s="781"/>
      <c r="F8" s="781"/>
      <c r="G8" s="781"/>
      <c r="H8" s="781"/>
      <c r="I8" s="781"/>
    </row>
    <row r="9" spans="1:9" ht="20.100000000000001" customHeight="1" x14ac:dyDescent="0.3">
      <c r="A9" s="784" t="s">
        <v>118</v>
      </c>
      <c r="B9" s="785"/>
      <c r="C9" s="786">
        <f>'Detail Budget'!$B$2</f>
        <v>0</v>
      </c>
      <c r="D9" s="787"/>
      <c r="E9" s="787" t="s">
        <v>45</v>
      </c>
      <c r="F9" s="1016" t="s">
        <v>205</v>
      </c>
      <c r="G9" s="1016"/>
      <c r="H9" s="1016"/>
      <c r="I9" s="1016"/>
    </row>
    <row r="10" spans="1:9" ht="20.100000000000001" customHeight="1" x14ac:dyDescent="0.3">
      <c r="A10" s="784" t="s">
        <v>46</v>
      </c>
      <c r="B10" s="785"/>
      <c r="C10" s="843" t="str">
        <f>'Detail Budget'!$D$5</f>
        <v>Older Adult Service Team</v>
      </c>
      <c r="D10" s="785"/>
      <c r="E10" s="788" t="s">
        <v>47</v>
      </c>
      <c r="F10" s="1016" t="s">
        <v>91</v>
      </c>
      <c r="G10" s="1016"/>
      <c r="H10" s="1016"/>
      <c r="I10" s="1016"/>
    </row>
    <row r="11" spans="1:9" ht="20.100000000000001" customHeight="1" x14ac:dyDescent="0.3">
      <c r="A11" s="789" t="s">
        <v>48</v>
      </c>
      <c r="B11" s="785"/>
      <c r="C11" s="910"/>
      <c r="D11" s="911"/>
      <c r="E11" s="788" t="s">
        <v>49</v>
      </c>
      <c r="F11" s="1013">
        <f ca="1">NOW()</f>
        <v>42793.393216550925</v>
      </c>
      <c r="G11" s="1014"/>
      <c r="H11" s="1014"/>
      <c r="I11" s="1014"/>
    </row>
    <row r="12" spans="1:9" ht="20.100000000000001" customHeight="1" x14ac:dyDescent="0.3">
      <c r="A12" s="790"/>
      <c r="B12" s="785"/>
      <c r="C12" s="787"/>
      <c r="D12" s="785"/>
      <c r="E12" s="785"/>
      <c r="F12" s="791"/>
      <c r="G12" s="792"/>
      <c r="H12" s="793"/>
      <c r="I12" s="794"/>
    </row>
    <row r="13" spans="1:9" ht="16.5" x14ac:dyDescent="0.3">
      <c r="A13" s="785"/>
      <c r="B13" s="785"/>
      <c r="C13" s="785"/>
      <c r="D13" s="785"/>
      <c r="E13" s="785"/>
      <c r="F13" s="785"/>
      <c r="G13" s="781"/>
      <c r="H13" s="781"/>
      <c r="I13" s="781"/>
    </row>
    <row r="14" spans="1:9" ht="16.5" x14ac:dyDescent="0.3">
      <c r="A14" s="785"/>
      <c r="B14" s="785"/>
      <c r="C14" s="785"/>
      <c r="D14" s="785"/>
      <c r="E14" s="785"/>
      <c r="F14" s="785"/>
      <c r="G14" s="781"/>
      <c r="H14" s="781"/>
      <c r="I14" s="781"/>
    </row>
    <row r="15" spans="1:9" ht="16.5" x14ac:dyDescent="0.3">
      <c r="A15" s="785"/>
      <c r="B15" s="1015" t="s">
        <v>50</v>
      </c>
      <c r="C15" s="1015"/>
      <c r="D15" s="1015"/>
      <c r="E15" s="1015"/>
      <c r="F15" s="1015"/>
      <c r="G15" s="795"/>
      <c r="H15" s="1015" t="s">
        <v>51</v>
      </c>
      <c r="I15" s="1015"/>
    </row>
    <row r="16" spans="1:9" ht="16.5" x14ac:dyDescent="0.3">
      <c r="A16" s="785"/>
      <c r="B16" s="785"/>
      <c r="C16" s="785"/>
      <c r="D16" s="785"/>
      <c r="E16" s="785"/>
      <c r="F16" s="785"/>
      <c r="G16" s="781"/>
      <c r="H16" s="796"/>
      <c r="I16" s="796"/>
    </row>
    <row r="17" spans="1:9" ht="18.95" customHeight="1" x14ac:dyDescent="0.3">
      <c r="A17" s="797" t="s">
        <v>1</v>
      </c>
      <c r="B17" s="999"/>
      <c r="C17" s="1000"/>
      <c r="D17" s="1000"/>
      <c r="E17" s="1000"/>
      <c r="F17" s="1001"/>
      <c r="G17" s="781"/>
      <c r="H17" s="781"/>
      <c r="I17" s="781"/>
    </row>
    <row r="18" spans="1:9" ht="18.95" customHeight="1" x14ac:dyDescent="0.3">
      <c r="A18" s="785"/>
      <c r="B18" s="1002"/>
      <c r="C18" s="1003"/>
      <c r="D18" s="1003"/>
      <c r="E18" s="1003"/>
      <c r="F18" s="1004"/>
      <c r="G18" s="781"/>
      <c r="H18" s="781"/>
      <c r="I18" s="781"/>
    </row>
    <row r="19" spans="1:9" ht="18.95" customHeight="1" x14ac:dyDescent="0.3">
      <c r="A19" s="785"/>
      <c r="B19" s="1005"/>
      <c r="C19" s="1006"/>
      <c r="D19" s="1006"/>
      <c r="E19" s="1006"/>
      <c r="F19" s="1007"/>
      <c r="G19" s="798" t="s">
        <v>52</v>
      </c>
      <c r="H19" s="1008"/>
      <c r="I19" s="1009"/>
    </row>
    <row r="20" spans="1:9" ht="9.75" customHeight="1" x14ac:dyDescent="0.3">
      <c r="A20" s="785"/>
      <c r="B20" s="806"/>
      <c r="C20" s="799"/>
      <c r="D20" s="799"/>
      <c r="E20" s="799"/>
      <c r="F20" s="799"/>
      <c r="G20" s="798"/>
      <c r="H20" s="800"/>
      <c r="I20" s="800"/>
    </row>
    <row r="21" spans="1:9" ht="18.95" customHeight="1" x14ac:dyDescent="0.3">
      <c r="A21" s="797" t="s">
        <v>3</v>
      </c>
      <c r="B21" s="999"/>
      <c r="C21" s="1000"/>
      <c r="D21" s="1000"/>
      <c r="E21" s="1000"/>
      <c r="F21" s="1001"/>
      <c r="G21" s="801"/>
      <c r="H21" s="802"/>
      <c r="I21" s="802"/>
    </row>
    <row r="22" spans="1:9" ht="18.95" customHeight="1" x14ac:dyDescent="0.3">
      <c r="A22" s="797"/>
      <c r="B22" s="1002"/>
      <c r="C22" s="1003"/>
      <c r="D22" s="1003"/>
      <c r="E22" s="1003"/>
      <c r="F22" s="1004"/>
      <c r="G22" s="801"/>
      <c r="H22" s="802"/>
      <c r="I22" s="802"/>
    </row>
    <row r="23" spans="1:9" ht="18.95" customHeight="1" x14ac:dyDescent="0.3">
      <c r="A23" s="797"/>
      <c r="B23" s="1005"/>
      <c r="C23" s="1006"/>
      <c r="D23" s="1006"/>
      <c r="E23" s="1006"/>
      <c r="F23" s="1007"/>
      <c r="G23" s="798" t="s">
        <v>52</v>
      </c>
      <c r="H23" s="1008"/>
      <c r="I23" s="1009"/>
    </row>
    <row r="24" spans="1:9" ht="9.9499999999999993" customHeight="1" x14ac:dyDescent="0.3">
      <c r="A24" s="785"/>
      <c r="B24" s="803"/>
      <c r="C24" s="803"/>
      <c r="D24" s="803"/>
      <c r="E24" s="803"/>
      <c r="F24" s="803"/>
      <c r="G24" s="801"/>
      <c r="H24" s="802"/>
      <c r="I24" s="802"/>
    </row>
    <row r="25" spans="1:9" ht="18.95" customHeight="1" x14ac:dyDescent="0.3">
      <c r="A25" s="797">
        <v>3</v>
      </c>
      <c r="B25" s="999"/>
      <c r="C25" s="1000"/>
      <c r="D25" s="1000"/>
      <c r="E25" s="1000"/>
      <c r="F25" s="1001"/>
      <c r="G25" s="801"/>
      <c r="H25" s="802"/>
      <c r="I25" s="802"/>
    </row>
    <row r="26" spans="1:9" ht="18.95" customHeight="1" x14ac:dyDescent="0.3">
      <c r="A26" s="797"/>
      <c r="B26" s="1002"/>
      <c r="C26" s="1003"/>
      <c r="D26" s="1003"/>
      <c r="E26" s="1003"/>
      <c r="F26" s="1004"/>
      <c r="G26" s="801"/>
      <c r="H26" s="802"/>
      <c r="I26" s="802"/>
    </row>
    <row r="27" spans="1:9" ht="18.95" customHeight="1" x14ac:dyDescent="0.3">
      <c r="A27" s="797"/>
      <c r="B27" s="1005"/>
      <c r="C27" s="1006"/>
      <c r="D27" s="1006"/>
      <c r="E27" s="1006"/>
      <c r="F27" s="1007"/>
      <c r="G27" s="798" t="s">
        <v>52</v>
      </c>
      <c r="H27" s="1008"/>
      <c r="I27" s="1009"/>
    </row>
    <row r="28" spans="1:9" ht="9.9499999999999993" customHeight="1" x14ac:dyDescent="0.3">
      <c r="A28" s="797"/>
      <c r="B28" s="803"/>
      <c r="C28" s="803"/>
      <c r="D28" s="803"/>
      <c r="E28" s="803"/>
      <c r="F28" s="803"/>
      <c r="G28" s="801"/>
      <c r="H28" s="802"/>
      <c r="I28" s="802"/>
    </row>
    <row r="29" spans="1:9" ht="18.95" customHeight="1" x14ac:dyDescent="0.3">
      <c r="A29" s="797" t="s">
        <v>53</v>
      </c>
      <c r="B29" s="999"/>
      <c r="C29" s="1000"/>
      <c r="D29" s="1000"/>
      <c r="E29" s="1000"/>
      <c r="F29" s="1001"/>
      <c r="G29" s="801"/>
      <c r="H29" s="802"/>
      <c r="I29" s="802"/>
    </row>
    <row r="30" spans="1:9" ht="18.95" customHeight="1" x14ac:dyDescent="0.3">
      <c r="A30" s="797"/>
      <c r="B30" s="1002"/>
      <c r="C30" s="1003"/>
      <c r="D30" s="1003"/>
      <c r="E30" s="1003"/>
      <c r="F30" s="1004"/>
      <c r="G30" s="801"/>
      <c r="H30" s="802"/>
      <c r="I30" s="802"/>
    </row>
    <row r="31" spans="1:9" ht="18.95" customHeight="1" x14ac:dyDescent="0.3">
      <c r="A31" s="797"/>
      <c r="B31" s="1005"/>
      <c r="C31" s="1006"/>
      <c r="D31" s="1006"/>
      <c r="E31" s="1006"/>
      <c r="F31" s="1007"/>
      <c r="G31" s="798" t="s">
        <v>52</v>
      </c>
      <c r="H31" s="1008"/>
      <c r="I31" s="1009"/>
    </row>
    <row r="32" spans="1:9" ht="9.75" customHeight="1" x14ac:dyDescent="0.3">
      <c r="A32" s="797"/>
      <c r="B32" s="803"/>
      <c r="C32" s="803"/>
      <c r="D32" s="803"/>
      <c r="E32" s="803"/>
      <c r="F32" s="803"/>
      <c r="G32" s="801"/>
      <c r="H32" s="802"/>
      <c r="I32" s="802"/>
    </row>
    <row r="33" spans="1:9" ht="18.95" customHeight="1" x14ac:dyDescent="0.3">
      <c r="A33" s="797" t="s">
        <v>54</v>
      </c>
      <c r="B33" s="999"/>
      <c r="C33" s="1000"/>
      <c r="D33" s="1000"/>
      <c r="E33" s="1000"/>
      <c r="F33" s="1001"/>
      <c r="G33" s="801"/>
      <c r="H33" s="802"/>
      <c r="I33" s="802"/>
    </row>
    <row r="34" spans="1:9" ht="18.95" customHeight="1" x14ac:dyDescent="0.3">
      <c r="A34" s="797"/>
      <c r="B34" s="1002"/>
      <c r="C34" s="1003"/>
      <c r="D34" s="1003"/>
      <c r="E34" s="1003"/>
      <c r="F34" s="1004"/>
      <c r="G34" s="801"/>
      <c r="H34" s="802"/>
      <c r="I34" s="802"/>
    </row>
    <row r="35" spans="1:9" ht="18.95" customHeight="1" x14ac:dyDescent="0.3">
      <c r="A35" s="797"/>
      <c r="B35" s="1005"/>
      <c r="C35" s="1006"/>
      <c r="D35" s="1006"/>
      <c r="E35" s="1006"/>
      <c r="F35" s="1007"/>
      <c r="G35" s="798" t="s">
        <v>52</v>
      </c>
      <c r="H35" s="1008"/>
      <c r="I35" s="1009"/>
    </row>
    <row r="36" spans="1:9" ht="9.75" customHeight="1" x14ac:dyDescent="0.3">
      <c r="A36" s="797"/>
      <c r="B36" s="842"/>
      <c r="C36" s="803"/>
      <c r="D36" s="803"/>
      <c r="E36" s="803"/>
      <c r="F36" s="803"/>
      <c r="G36" s="801"/>
      <c r="H36" s="802"/>
      <c r="I36" s="802"/>
    </row>
    <row r="37" spans="1:9" ht="16.5" x14ac:dyDescent="0.3">
      <c r="A37" s="797" t="s">
        <v>55</v>
      </c>
      <c r="B37" s="999"/>
      <c r="C37" s="1000"/>
      <c r="D37" s="1000"/>
      <c r="E37" s="1000"/>
      <c r="F37" s="1001"/>
      <c r="G37" s="801"/>
      <c r="H37" s="802"/>
      <c r="I37" s="802"/>
    </row>
    <row r="38" spans="1:9" ht="16.5" x14ac:dyDescent="0.3">
      <c r="A38" s="797"/>
      <c r="B38" s="1002"/>
      <c r="C38" s="1003"/>
      <c r="D38" s="1003"/>
      <c r="E38" s="1003"/>
      <c r="F38" s="1004"/>
      <c r="G38" s="801"/>
      <c r="H38" s="802"/>
      <c r="I38" s="802"/>
    </row>
    <row r="39" spans="1:9" ht="16.5" x14ac:dyDescent="0.3">
      <c r="A39" s="797"/>
      <c r="B39" s="1005"/>
      <c r="C39" s="1006"/>
      <c r="D39" s="1006"/>
      <c r="E39" s="1006"/>
      <c r="F39" s="1007"/>
      <c r="G39" s="798" t="s">
        <v>52</v>
      </c>
      <c r="H39" s="1008"/>
      <c r="I39" s="1009"/>
    </row>
    <row r="40" spans="1:9" ht="9.75" customHeight="1" x14ac:dyDescent="0.3">
      <c r="A40" s="797"/>
      <c r="B40" s="803"/>
      <c r="C40" s="803"/>
      <c r="D40" s="803"/>
      <c r="E40" s="803"/>
      <c r="F40" s="803"/>
      <c r="G40" s="801"/>
      <c r="H40" s="802"/>
      <c r="I40" s="802"/>
    </row>
    <row r="41" spans="1:9" ht="18.95" customHeight="1" x14ac:dyDescent="0.3">
      <c r="A41" s="797" t="s">
        <v>56</v>
      </c>
      <c r="B41" s="999"/>
      <c r="C41" s="1000"/>
      <c r="D41" s="1000"/>
      <c r="E41" s="1000"/>
      <c r="F41" s="1001"/>
      <c r="G41" s="801"/>
      <c r="H41" s="802"/>
      <c r="I41" s="802"/>
    </row>
    <row r="42" spans="1:9" ht="18.95" customHeight="1" x14ac:dyDescent="0.3">
      <c r="A42" s="797"/>
      <c r="B42" s="1002"/>
      <c r="C42" s="1003"/>
      <c r="D42" s="1003"/>
      <c r="E42" s="1003"/>
      <c r="F42" s="1004"/>
      <c r="G42" s="801"/>
      <c r="H42" s="802"/>
      <c r="I42" s="802"/>
    </row>
    <row r="43" spans="1:9" ht="18.95" customHeight="1" x14ac:dyDescent="0.3">
      <c r="A43" s="797"/>
      <c r="B43" s="1005"/>
      <c r="C43" s="1006"/>
      <c r="D43" s="1006"/>
      <c r="E43" s="1006"/>
      <c r="F43" s="1007"/>
      <c r="G43" s="798" t="s">
        <v>52</v>
      </c>
      <c r="H43" s="1008"/>
      <c r="I43" s="1009"/>
    </row>
    <row r="44" spans="1:9" ht="9.9499999999999993" customHeight="1" x14ac:dyDescent="0.3">
      <c r="A44" s="797"/>
      <c r="B44" s="803"/>
      <c r="C44" s="803"/>
      <c r="D44" s="803"/>
      <c r="E44" s="803"/>
      <c r="F44" s="803"/>
      <c r="G44" s="801"/>
      <c r="H44" s="802"/>
      <c r="I44" s="802"/>
    </row>
    <row r="45" spans="1:9" ht="18.95" customHeight="1" x14ac:dyDescent="0.3">
      <c r="A45" s="797" t="s">
        <v>57</v>
      </c>
      <c r="B45" s="999"/>
      <c r="C45" s="1000"/>
      <c r="D45" s="1000"/>
      <c r="E45" s="1000"/>
      <c r="F45" s="1001"/>
      <c r="G45" s="801"/>
      <c r="H45" s="802"/>
      <c r="I45" s="802"/>
    </row>
    <row r="46" spans="1:9" ht="18.95" customHeight="1" x14ac:dyDescent="0.3">
      <c r="A46" s="797"/>
      <c r="B46" s="1002"/>
      <c r="C46" s="1003"/>
      <c r="D46" s="1003"/>
      <c r="E46" s="1003"/>
      <c r="F46" s="1004"/>
      <c r="G46" s="801"/>
      <c r="H46" s="802"/>
      <c r="I46" s="802"/>
    </row>
    <row r="47" spans="1:9" ht="18.95" customHeight="1" x14ac:dyDescent="0.3">
      <c r="A47" s="797"/>
      <c r="B47" s="1005"/>
      <c r="C47" s="1006"/>
      <c r="D47" s="1006"/>
      <c r="E47" s="1006"/>
      <c r="F47" s="1007"/>
      <c r="G47" s="798" t="s">
        <v>52</v>
      </c>
      <c r="H47" s="1008"/>
      <c r="I47" s="1009"/>
    </row>
    <row r="48" spans="1:9" ht="18.95" customHeight="1" x14ac:dyDescent="0.3">
      <c r="A48" s="797"/>
      <c r="B48" s="799"/>
      <c r="C48" s="799"/>
      <c r="D48" s="799"/>
      <c r="E48" s="799"/>
      <c r="F48" s="799"/>
      <c r="G48" s="798"/>
      <c r="H48" s="800"/>
      <c r="I48" s="800"/>
    </row>
    <row r="49" spans="1:9" ht="18.95" customHeight="1" x14ac:dyDescent="0.3">
      <c r="A49" s="797"/>
      <c r="B49" s="799"/>
      <c r="C49" s="799"/>
      <c r="D49" s="799"/>
      <c r="E49" s="1010" t="s">
        <v>58</v>
      </c>
      <c r="F49" s="1010"/>
      <c r="G49" s="798" t="s">
        <v>52</v>
      </c>
      <c r="H49" s="1011">
        <f>SUM(H47+H43+H39+H35+H31+H27+H23+H19)</f>
        <v>0</v>
      </c>
      <c r="I49" s="1012"/>
    </row>
    <row r="50" spans="1:9" ht="18.95" customHeight="1" x14ac:dyDescent="0.3">
      <c r="A50" s="797"/>
      <c r="B50" s="799"/>
      <c r="C50" s="799"/>
      <c r="D50" s="799"/>
      <c r="E50" s="799"/>
      <c r="F50" s="799"/>
      <c r="G50" s="798"/>
      <c r="H50" s="800"/>
      <c r="I50" s="800"/>
    </row>
    <row r="51" spans="1:9" ht="18.95" customHeight="1" x14ac:dyDescent="0.3">
      <c r="A51" s="797"/>
      <c r="B51" s="799"/>
      <c r="C51" s="799"/>
      <c r="D51" s="799"/>
      <c r="E51" s="799"/>
      <c r="F51" s="799"/>
      <c r="G51" s="798"/>
      <c r="H51" s="800"/>
      <c r="I51" s="800"/>
    </row>
    <row r="52" spans="1:9" ht="18.95" customHeight="1" x14ac:dyDescent="0.25">
      <c r="A52" s="804"/>
      <c r="B52" s="799"/>
      <c r="C52" s="799"/>
      <c r="D52" s="799"/>
      <c r="E52" s="799"/>
      <c r="F52" s="799"/>
      <c r="G52" s="798"/>
      <c r="H52" s="800"/>
      <c r="I52" s="800"/>
    </row>
    <row r="53" spans="1:9" ht="16.5" x14ac:dyDescent="0.3">
      <c r="A53" s="790"/>
      <c r="B53" s="790"/>
      <c r="C53" s="790"/>
      <c r="D53" s="790"/>
      <c r="E53" s="790"/>
      <c r="F53" s="790"/>
    </row>
    <row r="54" spans="1:9" ht="16.5" x14ac:dyDescent="0.3">
      <c r="A54" s="790"/>
      <c r="B54" s="790"/>
      <c r="C54" s="790"/>
      <c r="D54" s="790"/>
      <c r="E54" s="790"/>
      <c r="F54" s="790"/>
    </row>
    <row r="55" spans="1:9" ht="16.5" x14ac:dyDescent="0.3">
      <c r="A55" s="790"/>
      <c r="B55" s="790"/>
      <c r="C55" s="790"/>
      <c r="D55" s="790"/>
      <c r="E55" s="790"/>
      <c r="F55" s="790"/>
    </row>
    <row r="56" spans="1:9" ht="16.5" x14ac:dyDescent="0.3">
      <c r="A56" s="790"/>
      <c r="B56" s="790"/>
      <c r="C56" s="790"/>
      <c r="D56" s="790"/>
      <c r="E56" s="790"/>
      <c r="F56" s="790"/>
    </row>
    <row r="57" spans="1:9" ht="16.5" x14ac:dyDescent="0.3">
      <c r="A57" s="790"/>
      <c r="B57" s="790"/>
      <c r="C57" s="790"/>
      <c r="D57" s="790"/>
      <c r="E57" s="790"/>
      <c r="F57" s="790"/>
    </row>
    <row r="58" spans="1:9" ht="16.5" x14ac:dyDescent="0.3">
      <c r="A58" s="790"/>
      <c r="B58" s="790"/>
      <c r="C58" s="790"/>
      <c r="D58" s="790"/>
      <c r="E58" s="790"/>
      <c r="F58" s="790"/>
    </row>
    <row r="59" spans="1:9" ht="16.5" x14ac:dyDescent="0.3">
      <c r="A59" s="790"/>
      <c r="B59" s="790"/>
      <c r="C59" s="790"/>
      <c r="D59" s="790"/>
      <c r="E59" s="790"/>
      <c r="F59" s="790"/>
    </row>
    <row r="60" spans="1:9" ht="16.5" x14ac:dyDescent="0.3">
      <c r="A60" s="790"/>
      <c r="B60" s="790"/>
      <c r="C60" s="790"/>
      <c r="D60" s="790"/>
      <c r="E60" s="790"/>
      <c r="F60" s="790"/>
    </row>
    <row r="61" spans="1:9" ht="16.5" x14ac:dyDescent="0.3">
      <c r="A61" s="790"/>
      <c r="B61" s="790"/>
      <c r="C61" s="790"/>
      <c r="D61" s="790"/>
      <c r="E61" s="790"/>
      <c r="F61" s="790"/>
    </row>
    <row r="62" spans="1:9" ht="16.5" x14ac:dyDescent="0.3">
      <c r="A62" s="790"/>
      <c r="B62" s="790"/>
      <c r="C62" s="790"/>
      <c r="D62" s="790"/>
      <c r="E62" s="790"/>
      <c r="F62" s="790"/>
    </row>
    <row r="63" spans="1:9" ht="16.5" x14ac:dyDescent="0.3">
      <c r="A63" s="790"/>
      <c r="B63" s="790"/>
      <c r="C63" s="790"/>
      <c r="D63" s="790"/>
      <c r="E63" s="790"/>
      <c r="F63" s="790"/>
    </row>
    <row r="64" spans="1:9" ht="16.5" x14ac:dyDescent="0.3">
      <c r="A64" s="790"/>
      <c r="B64" s="790"/>
      <c r="C64" s="790"/>
      <c r="D64" s="790"/>
      <c r="E64" s="790"/>
      <c r="F64" s="790"/>
    </row>
    <row r="65" spans="1:6" ht="16.5" x14ac:dyDescent="0.3">
      <c r="A65" s="790"/>
      <c r="B65" s="790"/>
      <c r="C65" s="790"/>
      <c r="D65" s="790"/>
      <c r="E65" s="790"/>
      <c r="F65" s="790"/>
    </row>
    <row r="66" spans="1:6" ht="16.5" x14ac:dyDescent="0.3">
      <c r="A66" s="790"/>
      <c r="B66" s="790"/>
      <c r="C66" s="790"/>
      <c r="D66" s="790"/>
      <c r="E66" s="790"/>
      <c r="F66" s="790"/>
    </row>
    <row r="67" spans="1:6" ht="16.5" x14ac:dyDescent="0.3">
      <c r="A67" s="790"/>
      <c r="B67" s="790"/>
      <c r="C67" s="790"/>
      <c r="D67" s="790"/>
      <c r="E67" s="790"/>
      <c r="F67" s="790"/>
    </row>
    <row r="68" spans="1:6" ht="16.5" x14ac:dyDescent="0.3">
      <c r="A68" s="790"/>
      <c r="B68" s="790"/>
      <c r="C68" s="790"/>
      <c r="D68" s="790"/>
      <c r="E68" s="790"/>
      <c r="F68" s="790"/>
    </row>
    <row r="69" spans="1:6" ht="16.5" x14ac:dyDescent="0.3">
      <c r="A69" s="790"/>
      <c r="B69" s="790"/>
      <c r="C69" s="790"/>
      <c r="D69" s="790"/>
      <c r="E69" s="790"/>
      <c r="F69" s="790"/>
    </row>
    <row r="70" spans="1:6" ht="16.5" x14ac:dyDescent="0.3">
      <c r="A70" s="790"/>
      <c r="B70" s="790"/>
      <c r="C70" s="790"/>
      <c r="D70" s="790"/>
      <c r="E70" s="790"/>
      <c r="F70" s="790"/>
    </row>
    <row r="71" spans="1:6" ht="16.5" x14ac:dyDescent="0.3">
      <c r="A71" s="790"/>
      <c r="B71" s="790"/>
      <c r="C71" s="790"/>
      <c r="D71" s="790"/>
      <c r="E71" s="790"/>
      <c r="F71" s="790"/>
    </row>
    <row r="72" spans="1:6" ht="16.5" x14ac:dyDescent="0.3">
      <c r="A72" s="790"/>
      <c r="B72" s="790"/>
      <c r="C72" s="790"/>
      <c r="D72" s="790"/>
      <c r="E72" s="790"/>
      <c r="F72" s="790"/>
    </row>
    <row r="73" spans="1:6" ht="16.5" x14ac:dyDescent="0.3">
      <c r="A73" s="790"/>
      <c r="B73" s="790"/>
      <c r="C73" s="790"/>
      <c r="D73" s="790"/>
      <c r="E73" s="790"/>
      <c r="F73" s="790"/>
    </row>
    <row r="74" spans="1:6" ht="16.5" x14ac:dyDescent="0.3">
      <c r="A74" s="790"/>
      <c r="B74" s="790"/>
      <c r="C74" s="790"/>
      <c r="D74" s="790"/>
      <c r="E74" s="790"/>
      <c r="F74" s="790"/>
    </row>
    <row r="75" spans="1:6" ht="16.5" x14ac:dyDescent="0.3">
      <c r="A75" s="790"/>
      <c r="B75" s="790"/>
      <c r="C75" s="790"/>
      <c r="D75" s="790"/>
      <c r="E75" s="790"/>
      <c r="F75" s="790"/>
    </row>
    <row r="76" spans="1:6" ht="16.5" x14ac:dyDescent="0.3">
      <c r="A76" s="790"/>
      <c r="B76" s="790"/>
      <c r="C76" s="790"/>
      <c r="D76" s="790"/>
      <c r="E76" s="790"/>
      <c r="F76" s="790"/>
    </row>
    <row r="77" spans="1:6" ht="16.5" x14ac:dyDescent="0.3">
      <c r="A77" s="790"/>
      <c r="B77" s="790"/>
      <c r="C77" s="790"/>
      <c r="D77" s="790"/>
      <c r="E77" s="790"/>
      <c r="F77" s="790"/>
    </row>
    <row r="78" spans="1:6" ht="16.5" x14ac:dyDescent="0.3">
      <c r="A78" s="790"/>
      <c r="B78" s="790"/>
      <c r="C78" s="790"/>
      <c r="D78" s="790"/>
      <c r="E78" s="790"/>
      <c r="F78" s="790"/>
    </row>
    <row r="79" spans="1:6" ht="16.5" x14ac:dyDescent="0.3">
      <c r="A79" s="790"/>
      <c r="B79" s="790"/>
      <c r="C79" s="790"/>
      <c r="D79" s="790"/>
      <c r="E79" s="790"/>
      <c r="F79" s="790"/>
    </row>
    <row r="80" spans="1:6" ht="16.5" x14ac:dyDescent="0.3">
      <c r="A80" s="790"/>
      <c r="B80" s="790"/>
      <c r="C80" s="790"/>
      <c r="D80" s="790"/>
      <c r="E80" s="790"/>
      <c r="F80" s="790"/>
    </row>
    <row r="81" spans="1:6" ht="16.5" x14ac:dyDescent="0.3">
      <c r="A81" s="790"/>
      <c r="B81" s="790"/>
      <c r="C81" s="790"/>
      <c r="D81" s="790"/>
      <c r="E81" s="790"/>
      <c r="F81" s="790"/>
    </row>
    <row r="82" spans="1:6" ht="16.5" x14ac:dyDescent="0.3">
      <c r="A82" s="790"/>
      <c r="B82" s="790"/>
      <c r="C82" s="790"/>
      <c r="D82" s="790"/>
      <c r="E82" s="790"/>
      <c r="F82" s="790"/>
    </row>
    <row r="83" spans="1:6" ht="16.5" x14ac:dyDescent="0.3">
      <c r="A83" s="790"/>
      <c r="B83" s="790"/>
      <c r="C83" s="790"/>
      <c r="D83" s="790"/>
      <c r="E83" s="790"/>
      <c r="F83" s="790"/>
    </row>
    <row r="84" spans="1:6" ht="16.5" x14ac:dyDescent="0.3">
      <c r="A84" s="790"/>
      <c r="B84" s="790"/>
      <c r="C84" s="790"/>
      <c r="D84" s="790"/>
      <c r="E84" s="790"/>
      <c r="F84" s="790"/>
    </row>
    <row r="85" spans="1:6" ht="16.5" x14ac:dyDescent="0.3">
      <c r="A85" s="790"/>
      <c r="B85" s="790"/>
      <c r="C85" s="790"/>
      <c r="D85" s="790"/>
      <c r="E85" s="790"/>
      <c r="F85" s="790"/>
    </row>
    <row r="86" spans="1:6" ht="16.5" x14ac:dyDescent="0.3">
      <c r="A86" s="790"/>
      <c r="B86" s="790"/>
      <c r="C86" s="790"/>
      <c r="D86" s="790"/>
      <c r="E86" s="790"/>
      <c r="F86" s="790"/>
    </row>
    <row r="87" spans="1:6" ht="16.5" x14ac:dyDescent="0.3">
      <c r="A87" s="790"/>
      <c r="B87" s="790"/>
      <c r="C87" s="790"/>
      <c r="D87" s="790"/>
      <c r="E87" s="790"/>
      <c r="F87" s="790"/>
    </row>
    <row r="88" spans="1:6" ht="16.5" x14ac:dyDescent="0.3">
      <c r="A88" s="790"/>
      <c r="B88" s="790"/>
      <c r="C88" s="790"/>
      <c r="D88" s="790"/>
      <c r="E88" s="790"/>
      <c r="F88" s="790"/>
    </row>
    <row r="89" spans="1:6" ht="16.5" x14ac:dyDescent="0.3">
      <c r="A89" s="790"/>
      <c r="B89" s="790"/>
      <c r="C89" s="790"/>
      <c r="D89" s="790"/>
      <c r="E89" s="790"/>
      <c r="F89" s="790"/>
    </row>
    <row r="90" spans="1:6" ht="16.5" x14ac:dyDescent="0.3">
      <c r="A90" s="790"/>
      <c r="B90" s="790"/>
      <c r="C90" s="790"/>
      <c r="D90" s="790"/>
      <c r="E90" s="790"/>
      <c r="F90" s="790"/>
    </row>
    <row r="91" spans="1:6" ht="16.5" x14ac:dyDescent="0.3">
      <c r="A91" s="790"/>
      <c r="B91" s="790"/>
      <c r="C91" s="790"/>
      <c r="D91" s="790"/>
      <c r="E91" s="790"/>
      <c r="F91" s="790"/>
    </row>
    <row r="92" spans="1:6" ht="16.5" x14ac:dyDescent="0.3">
      <c r="A92" s="790"/>
      <c r="B92" s="790"/>
      <c r="C92" s="790"/>
      <c r="D92" s="790"/>
      <c r="E92" s="790"/>
      <c r="F92" s="790"/>
    </row>
    <row r="93" spans="1:6" ht="16.5" x14ac:dyDescent="0.3">
      <c r="A93" s="790"/>
      <c r="B93" s="790"/>
      <c r="C93" s="790"/>
      <c r="D93" s="790"/>
      <c r="E93" s="790"/>
      <c r="F93" s="790"/>
    </row>
    <row r="94" spans="1:6" ht="16.5" x14ac:dyDescent="0.3">
      <c r="A94" s="790"/>
      <c r="B94" s="790"/>
      <c r="C94" s="790"/>
      <c r="D94" s="790"/>
      <c r="E94" s="790"/>
      <c r="F94" s="790"/>
    </row>
    <row r="95" spans="1:6" ht="16.5" x14ac:dyDescent="0.3">
      <c r="A95" s="790"/>
      <c r="B95" s="790"/>
      <c r="C95" s="790"/>
      <c r="D95" s="790"/>
      <c r="E95" s="790"/>
      <c r="F95" s="790"/>
    </row>
    <row r="96" spans="1:6" ht="16.5" x14ac:dyDescent="0.3">
      <c r="A96" s="790"/>
      <c r="B96" s="790"/>
      <c r="C96" s="790"/>
      <c r="D96" s="790"/>
      <c r="E96" s="790"/>
      <c r="F96" s="790"/>
    </row>
    <row r="97" spans="1:6" ht="16.5" x14ac:dyDescent="0.3">
      <c r="A97" s="790"/>
      <c r="B97" s="790"/>
      <c r="C97" s="790"/>
      <c r="D97" s="790"/>
      <c r="E97" s="790"/>
      <c r="F97" s="790"/>
    </row>
    <row r="98" spans="1:6" ht="16.5" x14ac:dyDescent="0.3">
      <c r="A98" s="790"/>
      <c r="B98" s="790"/>
      <c r="C98" s="790"/>
      <c r="D98" s="790"/>
      <c r="E98" s="790"/>
      <c r="F98" s="790"/>
    </row>
    <row r="99" spans="1:6" ht="16.5" x14ac:dyDescent="0.3">
      <c r="A99" s="790"/>
      <c r="B99" s="790"/>
      <c r="C99" s="790"/>
      <c r="D99" s="790"/>
      <c r="E99" s="790"/>
      <c r="F99" s="790"/>
    </row>
    <row r="100" spans="1:6" ht="16.5" x14ac:dyDescent="0.3">
      <c r="A100" s="790"/>
      <c r="B100" s="790"/>
      <c r="C100" s="790"/>
      <c r="D100" s="790"/>
      <c r="E100" s="790"/>
      <c r="F100" s="790"/>
    </row>
    <row r="101" spans="1:6" ht="16.5" x14ac:dyDescent="0.3">
      <c r="A101" s="790"/>
      <c r="B101" s="790"/>
      <c r="C101" s="790"/>
      <c r="D101" s="790"/>
      <c r="E101" s="790"/>
      <c r="F101" s="790"/>
    </row>
    <row r="102" spans="1:6" ht="16.5" x14ac:dyDescent="0.3">
      <c r="A102" s="790"/>
      <c r="B102" s="790"/>
      <c r="C102" s="790"/>
      <c r="D102" s="790"/>
      <c r="E102" s="790"/>
      <c r="F102" s="790"/>
    </row>
    <row r="103" spans="1:6" ht="16.5" x14ac:dyDescent="0.3">
      <c r="A103" s="790"/>
      <c r="B103" s="790"/>
      <c r="C103" s="790"/>
      <c r="D103" s="790"/>
      <c r="E103" s="790"/>
      <c r="F103" s="790"/>
    </row>
    <row r="104" spans="1:6" ht="16.5" x14ac:dyDescent="0.3">
      <c r="A104" s="790"/>
      <c r="B104" s="790"/>
      <c r="C104" s="790"/>
      <c r="D104" s="790"/>
      <c r="E104" s="790"/>
      <c r="F104" s="790"/>
    </row>
    <row r="105" spans="1:6" ht="16.5" x14ac:dyDescent="0.3">
      <c r="A105" s="790"/>
      <c r="B105" s="790"/>
      <c r="C105" s="790"/>
      <c r="D105" s="790"/>
      <c r="E105" s="790"/>
      <c r="F105" s="790"/>
    </row>
    <row r="106" spans="1:6" ht="16.5" x14ac:dyDescent="0.3">
      <c r="A106" s="790"/>
      <c r="B106" s="790"/>
      <c r="C106" s="790"/>
      <c r="D106" s="790"/>
      <c r="E106" s="790"/>
      <c r="F106" s="790"/>
    </row>
    <row r="107" spans="1:6" ht="16.5" x14ac:dyDescent="0.3">
      <c r="A107" s="790"/>
      <c r="B107" s="790"/>
      <c r="C107" s="790"/>
      <c r="D107" s="790"/>
      <c r="E107" s="790"/>
      <c r="F107" s="790"/>
    </row>
    <row r="108" spans="1:6" ht="16.5" x14ac:dyDescent="0.3">
      <c r="A108" s="790"/>
      <c r="B108" s="790"/>
      <c r="C108" s="790"/>
      <c r="D108" s="790"/>
      <c r="E108" s="790"/>
      <c r="F108" s="790"/>
    </row>
    <row r="109" spans="1:6" ht="16.5" x14ac:dyDescent="0.3">
      <c r="A109" s="790"/>
      <c r="B109" s="790"/>
      <c r="C109" s="790"/>
      <c r="D109" s="790"/>
      <c r="E109" s="790"/>
      <c r="F109" s="790"/>
    </row>
    <row r="110" spans="1:6" ht="16.5" x14ac:dyDescent="0.3">
      <c r="A110" s="790"/>
      <c r="B110" s="790"/>
      <c r="C110" s="790"/>
      <c r="D110" s="790"/>
      <c r="E110" s="790"/>
      <c r="F110" s="790"/>
    </row>
    <row r="111" spans="1:6" ht="16.5" x14ac:dyDescent="0.3">
      <c r="A111" s="790"/>
      <c r="B111" s="790"/>
      <c r="C111" s="790"/>
      <c r="D111" s="790"/>
      <c r="E111" s="790"/>
      <c r="F111" s="790"/>
    </row>
    <row r="112" spans="1:6" ht="16.5" x14ac:dyDescent="0.3">
      <c r="A112" s="790"/>
      <c r="B112" s="790"/>
      <c r="C112" s="790"/>
      <c r="D112" s="790"/>
      <c r="E112" s="790"/>
      <c r="F112" s="790"/>
    </row>
    <row r="113" spans="1:6" ht="16.5" x14ac:dyDescent="0.3">
      <c r="A113" s="790"/>
      <c r="B113" s="790"/>
      <c r="C113" s="790"/>
      <c r="D113" s="790"/>
      <c r="E113" s="790"/>
      <c r="F113" s="790"/>
    </row>
    <row r="114" spans="1:6" ht="16.5" x14ac:dyDescent="0.3">
      <c r="A114" s="790"/>
      <c r="B114" s="790"/>
      <c r="C114" s="790"/>
      <c r="D114" s="790"/>
      <c r="E114" s="790"/>
      <c r="F114" s="790"/>
    </row>
    <row r="115" spans="1:6" ht="16.5" x14ac:dyDescent="0.3">
      <c r="A115" s="790"/>
      <c r="B115" s="790"/>
      <c r="C115" s="790"/>
      <c r="D115" s="790"/>
      <c r="E115" s="790"/>
      <c r="F115" s="790"/>
    </row>
    <row r="116" spans="1:6" ht="16.5" x14ac:dyDescent="0.3">
      <c r="A116" s="790"/>
      <c r="B116" s="790"/>
      <c r="C116" s="790"/>
      <c r="D116" s="790"/>
      <c r="E116" s="790"/>
      <c r="F116" s="790"/>
    </row>
    <row r="117" spans="1:6" ht="16.5" x14ac:dyDescent="0.3">
      <c r="A117" s="790"/>
      <c r="B117" s="790"/>
      <c r="C117" s="790"/>
      <c r="D117" s="790"/>
      <c r="E117" s="790"/>
      <c r="F117" s="790"/>
    </row>
    <row r="118" spans="1:6" ht="16.5" x14ac:dyDescent="0.3">
      <c r="A118" s="790"/>
      <c r="B118" s="790"/>
      <c r="C118" s="790"/>
      <c r="D118" s="790"/>
      <c r="E118" s="790"/>
      <c r="F118" s="790"/>
    </row>
    <row r="119" spans="1:6" ht="16.5" x14ac:dyDescent="0.3">
      <c r="A119" s="790"/>
      <c r="B119" s="790"/>
      <c r="C119" s="790"/>
      <c r="D119" s="790"/>
      <c r="E119" s="790"/>
      <c r="F119" s="790"/>
    </row>
    <row r="120" spans="1:6" ht="16.5" x14ac:dyDescent="0.3">
      <c r="A120" s="790"/>
      <c r="B120" s="790"/>
      <c r="C120" s="790"/>
      <c r="D120" s="790"/>
      <c r="E120" s="790"/>
      <c r="F120" s="790"/>
    </row>
    <row r="121" spans="1:6" ht="16.5" x14ac:dyDescent="0.3">
      <c r="A121" s="790"/>
      <c r="B121" s="790"/>
      <c r="C121" s="790"/>
      <c r="D121" s="790"/>
      <c r="E121" s="790"/>
      <c r="F121" s="790"/>
    </row>
    <row r="122" spans="1:6" ht="16.5" x14ac:dyDescent="0.3">
      <c r="A122" s="790"/>
      <c r="B122" s="790"/>
      <c r="C122" s="790"/>
      <c r="D122" s="790"/>
      <c r="E122" s="790"/>
      <c r="F122" s="790"/>
    </row>
    <row r="123" spans="1:6" ht="16.5" x14ac:dyDescent="0.3">
      <c r="A123" s="790"/>
      <c r="B123" s="790"/>
      <c r="C123" s="790"/>
      <c r="D123" s="790"/>
      <c r="E123" s="790"/>
      <c r="F123" s="790"/>
    </row>
    <row r="124" spans="1:6" ht="16.5" x14ac:dyDescent="0.3">
      <c r="A124" s="790"/>
      <c r="B124" s="790"/>
      <c r="C124" s="790"/>
      <c r="D124" s="790"/>
      <c r="E124" s="790"/>
      <c r="F124" s="790"/>
    </row>
    <row r="125" spans="1:6" ht="16.5" x14ac:dyDescent="0.3">
      <c r="A125" s="790"/>
      <c r="B125" s="790"/>
      <c r="C125" s="790"/>
      <c r="D125" s="790"/>
      <c r="E125" s="790"/>
      <c r="F125" s="790"/>
    </row>
    <row r="126" spans="1:6" ht="16.5" x14ac:dyDescent="0.3">
      <c r="A126" s="790"/>
      <c r="B126" s="790"/>
      <c r="C126" s="790"/>
      <c r="D126" s="790"/>
      <c r="E126" s="790"/>
      <c r="F126" s="790"/>
    </row>
    <row r="127" spans="1:6" ht="16.5" x14ac:dyDescent="0.3">
      <c r="A127" s="790"/>
      <c r="B127" s="790"/>
      <c r="C127" s="790"/>
      <c r="D127" s="790"/>
      <c r="E127" s="790"/>
      <c r="F127" s="790"/>
    </row>
    <row r="128" spans="1:6" ht="16.5" x14ac:dyDescent="0.3">
      <c r="A128" s="790"/>
      <c r="B128" s="790"/>
      <c r="C128" s="790"/>
      <c r="D128" s="790"/>
      <c r="E128" s="790"/>
      <c r="F128" s="790"/>
    </row>
    <row r="129" spans="1:6" ht="16.5" x14ac:dyDescent="0.3">
      <c r="A129" s="790"/>
      <c r="B129" s="790"/>
      <c r="C129" s="790"/>
      <c r="D129" s="790"/>
      <c r="E129" s="790"/>
      <c r="F129" s="790"/>
    </row>
    <row r="130" spans="1:6" ht="16.5" x14ac:dyDescent="0.3">
      <c r="A130" s="790"/>
      <c r="B130" s="790"/>
      <c r="C130" s="790"/>
      <c r="D130" s="790"/>
      <c r="E130" s="790"/>
      <c r="F130" s="790"/>
    </row>
    <row r="131" spans="1:6" ht="16.5" x14ac:dyDescent="0.3">
      <c r="A131" s="790"/>
      <c r="B131" s="790"/>
      <c r="C131" s="790"/>
      <c r="D131" s="790"/>
      <c r="E131" s="790"/>
      <c r="F131" s="790"/>
    </row>
    <row r="132" spans="1:6" ht="16.5" x14ac:dyDescent="0.3">
      <c r="A132" s="790"/>
      <c r="B132" s="790"/>
      <c r="C132" s="790"/>
      <c r="D132" s="790"/>
      <c r="E132" s="790"/>
      <c r="F132" s="790"/>
    </row>
    <row r="133" spans="1:6" ht="16.5" x14ac:dyDescent="0.3">
      <c r="A133" s="790"/>
      <c r="B133" s="790"/>
      <c r="C133" s="790"/>
      <c r="D133" s="790"/>
      <c r="E133" s="790"/>
      <c r="F133" s="790"/>
    </row>
    <row r="134" spans="1:6" ht="16.5" x14ac:dyDescent="0.3">
      <c r="A134" s="790"/>
      <c r="B134" s="790"/>
      <c r="C134" s="790"/>
      <c r="D134" s="790"/>
      <c r="E134" s="790"/>
      <c r="F134" s="790"/>
    </row>
    <row r="135" spans="1:6" ht="16.5" x14ac:dyDescent="0.3">
      <c r="A135" s="790"/>
      <c r="B135" s="790"/>
      <c r="C135" s="790"/>
      <c r="D135" s="790"/>
      <c r="E135" s="790"/>
      <c r="F135" s="790"/>
    </row>
    <row r="136" spans="1:6" ht="16.5" x14ac:dyDescent="0.3">
      <c r="A136" s="790"/>
      <c r="B136" s="790"/>
      <c r="C136" s="790"/>
      <c r="D136" s="790"/>
      <c r="E136" s="790"/>
      <c r="F136" s="790"/>
    </row>
    <row r="137" spans="1:6" ht="16.5" x14ac:dyDescent="0.3">
      <c r="A137" s="790"/>
      <c r="B137" s="790"/>
      <c r="C137" s="790"/>
      <c r="D137" s="790"/>
      <c r="E137" s="790"/>
      <c r="F137" s="790"/>
    </row>
    <row r="138" spans="1:6" ht="16.5" x14ac:dyDescent="0.3">
      <c r="A138" s="790"/>
      <c r="B138" s="790"/>
      <c r="C138" s="790"/>
      <c r="D138" s="790"/>
      <c r="E138" s="790"/>
      <c r="F138" s="790"/>
    </row>
    <row r="139" spans="1:6" ht="16.5" x14ac:dyDescent="0.3">
      <c r="A139" s="790"/>
      <c r="B139" s="790"/>
      <c r="C139" s="790"/>
      <c r="D139" s="790"/>
      <c r="E139" s="790"/>
      <c r="F139" s="790"/>
    </row>
    <row r="140" spans="1:6" ht="16.5" x14ac:dyDescent="0.3">
      <c r="A140" s="790"/>
      <c r="B140" s="790"/>
      <c r="C140" s="790"/>
      <c r="D140" s="790"/>
      <c r="E140" s="790"/>
      <c r="F140" s="790"/>
    </row>
    <row r="141" spans="1:6" ht="16.5" x14ac:dyDescent="0.3">
      <c r="A141" s="790"/>
      <c r="B141" s="790"/>
      <c r="C141" s="790"/>
      <c r="D141" s="790"/>
      <c r="E141" s="790"/>
      <c r="F141" s="790"/>
    </row>
    <row r="142" spans="1:6" ht="16.5" x14ac:dyDescent="0.3">
      <c r="A142" s="790"/>
      <c r="B142" s="790"/>
      <c r="C142" s="790"/>
      <c r="D142" s="790"/>
      <c r="E142" s="790"/>
      <c r="F142" s="790"/>
    </row>
    <row r="143" spans="1:6" ht="16.5" x14ac:dyDescent="0.3">
      <c r="A143" s="790"/>
      <c r="B143" s="790"/>
      <c r="C143" s="790"/>
      <c r="D143" s="790"/>
      <c r="E143" s="790"/>
      <c r="F143" s="790"/>
    </row>
    <row r="144" spans="1:6" ht="16.5" x14ac:dyDescent="0.3">
      <c r="A144" s="790"/>
      <c r="B144" s="790"/>
      <c r="C144" s="790"/>
      <c r="D144" s="790"/>
      <c r="E144" s="790"/>
      <c r="F144" s="790"/>
    </row>
    <row r="145" spans="1:6" ht="16.5" x14ac:dyDescent="0.3">
      <c r="A145" s="790"/>
      <c r="B145" s="790"/>
      <c r="C145" s="790"/>
      <c r="D145" s="790"/>
      <c r="E145" s="790"/>
      <c r="F145" s="790"/>
    </row>
    <row r="146" spans="1:6" ht="16.5" x14ac:dyDescent="0.3">
      <c r="A146" s="790"/>
      <c r="B146" s="790"/>
      <c r="C146" s="790"/>
      <c r="D146" s="790"/>
      <c r="E146" s="790"/>
      <c r="F146" s="790"/>
    </row>
    <row r="147" spans="1:6" ht="16.5" x14ac:dyDescent="0.3">
      <c r="A147" s="790"/>
      <c r="B147" s="790"/>
      <c r="C147" s="790"/>
      <c r="D147" s="790"/>
      <c r="E147" s="790"/>
      <c r="F147" s="790"/>
    </row>
    <row r="148" spans="1:6" ht="16.5" x14ac:dyDescent="0.3">
      <c r="A148" s="790"/>
      <c r="B148" s="790"/>
      <c r="C148" s="790"/>
      <c r="D148" s="790"/>
      <c r="E148" s="790"/>
      <c r="F148" s="790"/>
    </row>
    <row r="149" spans="1:6" ht="16.5" x14ac:dyDescent="0.3">
      <c r="A149" s="790"/>
      <c r="B149" s="790"/>
      <c r="C149" s="790"/>
      <c r="D149" s="790"/>
      <c r="E149" s="790"/>
      <c r="F149" s="790"/>
    </row>
    <row r="150" spans="1:6" ht="16.5" x14ac:dyDescent="0.3">
      <c r="A150" s="790"/>
      <c r="B150" s="790"/>
      <c r="C150" s="790"/>
      <c r="D150" s="790"/>
      <c r="E150" s="790"/>
      <c r="F150" s="790"/>
    </row>
    <row r="151" spans="1:6" ht="16.5" x14ac:dyDescent="0.3">
      <c r="A151" s="790"/>
      <c r="B151" s="790"/>
      <c r="C151" s="790"/>
      <c r="D151" s="790"/>
      <c r="E151" s="790"/>
      <c r="F151" s="790"/>
    </row>
    <row r="152" spans="1:6" ht="16.5" x14ac:dyDescent="0.3">
      <c r="A152" s="790"/>
      <c r="B152" s="790"/>
      <c r="C152" s="790"/>
      <c r="D152" s="790"/>
      <c r="E152" s="790"/>
      <c r="F152" s="790"/>
    </row>
    <row r="153" spans="1:6" ht="16.5" x14ac:dyDescent="0.3">
      <c r="A153" s="790"/>
      <c r="B153" s="790"/>
      <c r="C153" s="790"/>
      <c r="D153" s="790"/>
      <c r="E153" s="790"/>
      <c r="F153" s="790"/>
    </row>
    <row r="154" spans="1:6" ht="16.5" x14ac:dyDescent="0.3">
      <c r="A154" s="790"/>
      <c r="B154" s="790"/>
      <c r="C154" s="790"/>
      <c r="D154" s="790"/>
      <c r="E154" s="790"/>
      <c r="F154" s="790"/>
    </row>
    <row r="155" spans="1:6" ht="16.5" x14ac:dyDescent="0.3">
      <c r="A155" s="790"/>
      <c r="B155" s="790"/>
      <c r="C155" s="790"/>
      <c r="D155" s="790"/>
      <c r="E155" s="790"/>
      <c r="F155" s="790"/>
    </row>
    <row r="156" spans="1:6" ht="16.5" x14ac:dyDescent="0.3">
      <c r="A156" s="790"/>
      <c r="B156" s="790"/>
      <c r="C156" s="790"/>
      <c r="D156" s="790"/>
      <c r="E156" s="790"/>
      <c r="F156" s="790"/>
    </row>
    <row r="157" spans="1:6" ht="16.5" x14ac:dyDescent="0.3">
      <c r="A157" s="790"/>
      <c r="B157" s="790"/>
      <c r="C157" s="790"/>
      <c r="D157" s="790"/>
      <c r="E157" s="790"/>
      <c r="F157" s="790"/>
    </row>
    <row r="158" spans="1:6" ht="16.5" x14ac:dyDescent="0.3">
      <c r="A158" s="790"/>
      <c r="B158" s="790"/>
      <c r="C158" s="790"/>
      <c r="D158" s="790"/>
      <c r="E158" s="790"/>
      <c r="F158" s="790"/>
    </row>
    <row r="159" spans="1:6" ht="16.5" x14ac:dyDescent="0.3">
      <c r="A159" s="790"/>
      <c r="B159" s="790"/>
      <c r="C159" s="790"/>
      <c r="D159" s="790"/>
      <c r="E159" s="790"/>
      <c r="F159" s="790"/>
    </row>
    <row r="160" spans="1:6" ht="16.5" x14ac:dyDescent="0.3">
      <c r="A160" s="790"/>
      <c r="B160" s="790"/>
      <c r="C160" s="790"/>
      <c r="D160" s="790"/>
      <c r="E160" s="790"/>
      <c r="F160" s="790"/>
    </row>
    <row r="161" spans="1:6" ht="16.5" x14ac:dyDescent="0.3">
      <c r="A161" s="790"/>
      <c r="B161" s="790"/>
      <c r="C161" s="790"/>
      <c r="D161" s="790"/>
      <c r="E161" s="790"/>
      <c r="F161" s="790"/>
    </row>
    <row r="162" spans="1:6" ht="16.5" x14ac:dyDescent="0.3">
      <c r="A162" s="790"/>
      <c r="B162" s="790"/>
      <c r="C162" s="790"/>
      <c r="D162" s="790"/>
      <c r="E162" s="790"/>
      <c r="F162" s="790"/>
    </row>
    <row r="163" spans="1:6" ht="16.5" x14ac:dyDescent="0.3">
      <c r="A163" s="790"/>
      <c r="B163" s="790"/>
      <c r="C163" s="790"/>
      <c r="D163" s="790"/>
      <c r="E163" s="790"/>
      <c r="F163" s="790"/>
    </row>
    <row r="164" spans="1:6" ht="16.5" x14ac:dyDescent="0.3">
      <c r="A164" s="790"/>
      <c r="B164" s="790"/>
      <c r="C164" s="790"/>
      <c r="D164" s="790"/>
      <c r="E164" s="790"/>
      <c r="F164" s="790"/>
    </row>
    <row r="165" spans="1:6" ht="16.5" x14ac:dyDescent="0.3">
      <c r="A165" s="790"/>
      <c r="B165" s="790"/>
      <c r="C165" s="790"/>
      <c r="D165" s="790"/>
      <c r="E165" s="790"/>
      <c r="F165" s="790"/>
    </row>
    <row r="166" spans="1:6" ht="16.5" x14ac:dyDescent="0.3">
      <c r="A166" s="790"/>
      <c r="B166" s="790"/>
      <c r="C166" s="790"/>
      <c r="D166" s="790"/>
      <c r="E166" s="790"/>
      <c r="F166" s="790"/>
    </row>
    <row r="167" spans="1:6" ht="16.5" x14ac:dyDescent="0.3">
      <c r="A167" s="790"/>
      <c r="B167" s="790"/>
      <c r="C167" s="790"/>
      <c r="D167" s="790"/>
      <c r="E167" s="790"/>
      <c r="F167" s="790"/>
    </row>
    <row r="168" spans="1:6" ht="16.5" x14ac:dyDescent="0.3">
      <c r="A168" s="790"/>
      <c r="B168" s="790"/>
      <c r="C168" s="790"/>
      <c r="D168" s="790"/>
      <c r="E168" s="790"/>
      <c r="F168" s="790"/>
    </row>
    <row r="169" spans="1:6" ht="16.5" x14ac:dyDescent="0.3">
      <c r="A169" s="790"/>
      <c r="B169" s="790"/>
      <c r="C169" s="790"/>
      <c r="D169" s="790"/>
      <c r="E169" s="790"/>
      <c r="F169" s="790"/>
    </row>
    <row r="170" spans="1:6" ht="16.5" x14ac:dyDescent="0.3">
      <c r="A170" s="790"/>
      <c r="B170" s="790"/>
      <c r="C170" s="790"/>
      <c r="D170" s="790"/>
      <c r="E170" s="790"/>
      <c r="F170" s="790"/>
    </row>
    <row r="171" spans="1:6" ht="16.5" x14ac:dyDescent="0.3">
      <c r="A171" s="790"/>
      <c r="B171" s="790"/>
      <c r="C171" s="790"/>
      <c r="D171" s="790"/>
      <c r="E171" s="790"/>
      <c r="F171" s="790"/>
    </row>
    <row r="172" spans="1:6" ht="16.5" x14ac:dyDescent="0.3">
      <c r="A172" s="790"/>
      <c r="B172" s="790"/>
      <c r="C172" s="790"/>
      <c r="D172" s="790"/>
      <c r="E172" s="790"/>
      <c r="F172" s="790"/>
    </row>
    <row r="173" spans="1:6" ht="16.5" x14ac:dyDescent="0.3">
      <c r="A173" s="790"/>
      <c r="B173" s="790"/>
      <c r="C173" s="790"/>
      <c r="D173" s="790"/>
      <c r="E173" s="790"/>
      <c r="F173" s="790"/>
    </row>
    <row r="174" spans="1:6" ht="16.5" x14ac:dyDescent="0.3">
      <c r="A174" s="790"/>
      <c r="B174" s="790"/>
      <c r="C174" s="790"/>
      <c r="D174" s="790"/>
      <c r="E174" s="790"/>
      <c r="F174" s="790"/>
    </row>
    <row r="175" spans="1:6" ht="16.5" x14ac:dyDescent="0.3">
      <c r="A175" s="790"/>
      <c r="B175" s="790"/>
      <c r="C175" s="790"/>
      <c r="D175" s="790"/>
      <c r="E175" s="790"/>
      <c r="F175" s="790"/>
    </row>
    <row r="176" spans="1:6" ht="16.5" x14ac:dyDescent="0.3">
      <c r="A176" s="790"/>
      <c r="B176" s="790"/>
      <c r="C176" s="790"/>
      <c r="D176" s="790"/>
      <c r="E176" s="790"/>
      <c r="F176" s="790"/>
    </row>
    <row r="177" spans="1:6" ht="16.5" x14ac:dyDescent="0.3">
      <c r="A177" s="790"/>
      <c r="B177" s="790"/>
      <c r="C177" s="790"/>
      <c r="D177" s="790"/>
      <c r="E177" s="790"/>
      <c r="F177" s="790"/>
    </row>
    <row r="178" spans="1:6" ht="16.5" x14ac:dyDescent="0.3">
      <c r="A178" s="790"/>
      <c r="B178" s="790"/>
      <c r="C178" s="790"/>
      <c r="D178" s="790"/>
      <c r="E178" s="790"/>
      <c r="F178" s="790"/>
    </row>
    <row r="179" spans="1:6" ht="16.5" x14ac:dyDescent="0.3">
      <c r="A179" s="790"/>
      <c r="B179" s="790"/>
      <c r="C179" s="790"/>
      <c r="D179" s="790"/>
      <c r="E179" s="790"/>
      <c r="F179" s="790"/>
    </row>
    <row r="180" spans="1:6" ht="16.5" x14ac:dyDescent="0.3">
      <c r="A180" s="790"/>
      <c r="B180" s="790"/>
      <c r="C180" s="790"/>
      <c r="D180" s="790"/>
      <c r="E180" s="790"/>
      <c r="F180" s="790"/>
    </row>
    <row r="181" spans="1:6" ht="16.5" x14ac:dyDescent="0.3">
      <c r="A181" s="790"/>
      <c r="B181" s="790"/>
      <c r="C181" s="790"/>
      <c r="D181" s="790"/>
      <c r="E181" s="790"/>
      <c r="F181" s="790"/>
    </row>
    <row r="182" spans="1:6" ht="16.5" x14ac:dyDescent="0.3">
      <c r="A182" s="790"/>
      <c r="B182" s="790"/>
      <c r="C182" s="790"/>
      <c r="D182" s="790"/>
      <c r="E182" s="790"/>
      <c r="F182" s="790"/>
    </row>
    <row r="183" spans="1:6" ht="16.5" x14ac:dyDescent="0.3">
      <c r="A183" s="790"/>
      <c r="B183" s="790"/>
      <c r="C183" s="790"/>
      <c r="D183" s="790"/>
      <c r="E183" s="790"/>
      <c r="F183" s="790"/>
    </row>
    <row r="184" spans="1:6" ht="16.5" x14ac:dyDescent="0.3">
      <c r="A184" s="790"/>
      <c r="B184" s="790"/>
      <c r="C184" s="790"/>
      <c r="D184" s="790"/>
      <c r="E184" s="790"/>
      <c r="F184" s="790"/>
    </row>
    <row r="185" spans="1:6" ht="16.5" x14ac:dyDescent="0.3">
      <c r="A185" s="790"/>
      <c r="B185" s="790"/>
      <c r="C185" s="790"/>
      <c r="D185" s="790"/>
      <c r="E185" s="790"/>
      <c r="F185" s="790"/>
    </row>
    <row r="186" spans="1:6" ht="16.5" x14ac:dyDescent="0.3">
      <c r="A186" s="790"/>
      <c r="B186" s="790"/>
      <c r="C186" s="790"/>
      <c r="D186" s="790"/>
      <c r="E186" s="790"/>
      <c r="F186" s="790"/>
    </row>
    <row r="187" spans="1:6" ht="16.5" x14ac:dyDescent="0.3">
      <c r="A187" s="790"/>
      <c r="B187" s="790"/>
      <c r="C187" s="790"/>
      <c r="D187" s="790"/>
      <c r="E187" s="790"/>
      <c r="F187" s="790"/>
    </row>
    <row r="188" spans="1:6" ht="16.5" x14ac:dyDescent="0.3">
      <c r="A188" s="790"/>
      <c r="B188" s="790"/>
      <c r="C188" s="790"/>
      <c r="D188" s="790"/>
      <c r="E188" s="790"/>
      <c r="F188" s="790"/>
    </row>
    <row r="189" spans="1:6" ht="16.5" x14ac:dyDescent="0.3">
      <c r="A189" s="790"/>
      <c r="B189" s="790"/>
      <c r="C189" s="790"/>
      <c r="D189" s="790"/>
      <c r="E189" s="790"/>
      <c r="F189" s="790"/>
    </row>
    <row r="190" spans="1:6" ht="16.5" x14ac:dyDescent="0.3">
      <c r="A190" s="790"/>
      <c r="B190" s="790"/>
      <c r="C190" s="790"/>
      <c r="D190" s="790"/>
      <c r="E190" s="790"/>
      <c r="F190" s="790"/>
    </row>
    <row r="191" spans="1:6" ht="16.5" x14ac:dyDescent="0.3">
      <c r="A191" s="790"/>
      <c r="B191" s="790"/>
      <c r="C191" s="790"/>
      <c r="D191" s="790"/>
      <c r="E191" s="790"/>
      <c r="F191" s="790"/>
    </row>
    <row r="192" spans="1:6" ht="16.5" x14ac:dyDescent="0.3">
      <c r="A192" s="790"/>
      <c r="B192" s="790"/>
      <c r="C192" s="790"/>
      <c r="D192" s="790"/>
      <c r="E192" s="790"/>
      <c r="F192" s="790"/>
    </row>
    <row r="193" spans="1:6" ht="16.5" x14ac:dyDescent="0.3">
      <c r="A193" s="790"/>
      <c r="B193" s="790"/>
      <c r="C193" s="790"/>
      <c r="D193" s="790"/>
      <c r="E193" s="790"/>
      <c r="F193" s="790"/>
    </row>
    <row r="194" spans="1:6" ht="16.5" x14ac:dyDescent="0.3">
      <c r="A194" s="790"/>
      <c r="B194" s="790"/>
      <c r="C194" s="790"/>
      <c r="D194" s="790"/>
      <c r="E194" s="790"/>
      <c r="F194" s="790"/>
    </row>
    <row r="195" spans="1:6" ht="16.5" x14ac:dyDescent="0.3">
      <c r="A195" s="790"/>
      <c r="B195" s="790"/>
      <c r="C195" s="790"/>
      <c r="D195" s="790"/>
      <c r="E195" s="790"/>
      <c r="F195" s="790"/>
    </row>
    <row r="196" spans="1:6" ht="16.5" x14ac:dyDescent="0.3">
      <c r="A196" s="790"/>
      <c r="B196" s="790"/>
      <c r="C196" s="790"/>
      <c r="D196" s="790"/>
      <c r="E196" s="790"/>
      <c r="F196" s="790"/>
    </row>
    <row r="197" spans="1:6" ht="16.5" x14ac:dyDescent="0.3">
      <c r="A197" s="790"/>
      <c r="B197" s="790"/>
      <c r="C197" s="790"/>
      <c r="D197" s="790"/>
      <c r="E197" s="790"/>
      <c r="F197" s="790"/>
    </row>
    <row r="198" spans="1:6" ht="16.5" x14ac:dyDescent="0.3">
      <c r="A198" s="790"/>
      <c r="B198" s="790"/>
      <c r="C198" s="790"/>
      <c r="D198" s="790"/>
      <c r="E198" s="790"/>
      <c r="F198" s="790"/>
    </row>
    <row r="199" spans="1:6" ht="16.5" x14ac:dyDescent="0.3">
      <c r="A199" s="790"/>
      <c r="B199" s="790"/>
      <c r="C199" s="790"/>
      <c r="D199" s="790"/>
      <c r="E199" s="790"/>
      <c r="F199" s="790"/>
    </row>
    <row r="200" spans="1:6" ht="16.5" x14ac:dyDescent="0.3">
      <c r="A200" s="790"/>
      <c r="B200" s="790"/>
      <c r="C200" s="790"/>
      <c r="D200" s="790"/>
      <c r="E200" s="790"/>
      <c r="F200" s="790"/>
    </row>
    <row r="201" spans="1:6" ht="16.5" x14ac:dyDescent="0.3">
      <c r="A201" s="790"/>
      <c r="B201" s="790"/>
      <c r="C201" s="790"/>
      <c r="D201" s="790"/>
      <c r="E201" s="790"/>
      <c r="F201" s="790"/>
    </row>
    <row r="202" spans="1:6" ht="16.5" x14ac:dyDescent="0.3">
      <c r="A202" s="790"/>
      <c r="B202" s="790"/>
      <c r="C202" s="790"/>
      <c r="D202" s="790"/>
      <c r="E202" s="790"/>
      <c r="F202" s="790"/>
    </row>
    <row r="203" spans="1:6" ht="16.5" x14ac:dyDescent="0.3">
      <c r="A203" s="790"/>
      <c r="B203" s="790"/>
      <c r="C203" s="790"/>
      <c r="D203" s="790"/>
      <c r="E203" s="790"/>
      <c r="F203" s="790"/>
    </row>
    <row r="204" spans="1:6" ht="16.5" x14ac:dyDescent="0.3">
      <c r="A204" s="790"/>
      <c r="B204" s="790"/>
      <c r="C204" s="790"/>
      <c r="D204" s="790"/>
      <c r="E204" s="790"/>
      <c r="F204" s="790"/>
    </row>
    <row r="205" spans="1:6" ht="16.5" x14ac:dyDescent="0.3">
      <c r="A205" s="790"/>
      <c r="B205" s="790"/>
      <c r="C205" s="790"/>
      <c r="D205" s="790"/>
      <c r="E205" s="790"/>
      <c r="F205" s="790"/>
    </row>
    <row r="206" spans="1:6" ht="16.5" x14ac:dyDescent="0.3">
      <c r="A206" s="790"/>
      <c r="B206" s="790"/>
      <c r="C206" s="790"/>
      <c r="D206" s="790"/>
      <c r="E206" s="790"/>
      <c r="F206" s="790"/>
    </row>
    <row r="207" spans="1:6" ht="16.5" x14ac:dyDescent="0.3">
      <c r="A207" s="790"/>
      <c r="B207" s="790"/>
      <c r="C207" s="790"/>
      <c r="D207" s="790"/>
      <c r="E207" s="790"/>
      <c r="F207" s="790"/>
    </row>
    <row r="208" spans="1:6" ht="16.5" x14ac:dyDescent="0.3">
      <c r="A208" s="790"/>
      <c r="B208" s="790"/>
      <c r="C208" s="790"/>
      <c r="D208" s="790"/>
      <c r="E208" s="790"/>
      <c r="F208" s="790"/>
    </row>
    <row r="209" spans="1:6" ht="16.5" x14ac:dyDescent="0.3">
      <c r="A209" s="790"/>
      <c r="B209" s="790"/>
      <c r="C209" s="790"/>
      <c r="D209" s="790"/>
      <c r="E209" s="790"/>
      <c r="F209" s="790"/>
    </row>
    <row r="210" spans="1:6" ht="16.5" x14ac:dyDescent="0.3">
      <c r="A210" s="790"/>
      <c r="B210" s="790"/>
      <c r="C210" s="790"/>
      <c r="D210" s="790"/>
      <c r="E210" s="790"/>
      <c r="F210" s="790"/>
    </row>
    <row r="211" spans="1:6" ht="16.5" x14ac:dyDescent="0.3">
      <c r="A211" s="790"/>
      <c r="B211" s="790"/>
      <c r="C211" s="790"/>
      <c r="D211" s="790"/>
      <c r="E211" s="790"/>
      <c r="F211" s="790"/>
    </row>
    <row r="212" spans="1:6" ht="16.5" x14ac:dyDescent="0.3">
      <c r="A212" s="790"/>
      <c r="B212" s="790"/>
      <c r="C212" s="790"/>
      <c r="D212" s="790"/>
      <c r="E212" s="790"/>
      <c r="F212" s="790"/>
    </row>
    <row r="213" spans="1:6" ht="16.5" x14ac:dyDescent="0.3">
      <c r="A213" s="790"/>
      <c r="B213" s="790"/>
      <c r="C213" s="790"/>
      <c r="D213" s="790"/>
      <c r="E213" s="790"/>
      <c r="F213" s="790"/>
    </row>
    <row r="214" spans="1:6" ht="16.5" x14ac:dyDescent="0.3">
      <c r="A214" s="790"/>
      <c r="B214" s="790"/>
      <c r="C214" s="790"/>
      <c r="D214" s="790"/>
      <c r="E214" s="790"/>
      <c r="F214" s="790"/>
    </row>
    <row r="215" spans="1:6" ht="16.5" x14ac:dyDescent="0.3">
      <c r="A215" s="790"/>
      <c r="B215" s="790"/>
      <c r="C215" s="790"/>
      <c r="D215" s="790"/>
      <c r="E215" s="790"/>
      <c r="F215" s="790"/>
    </row>
    <row r="216" spans="1:6" ht="16.5" x14ac:dyDescent="0.3">
      <c r="A216" s="790"/>
      <c r="B216" s="790"/>
      <c r="C216" s="790"/>
      <c r="D216" s="790"/>
      <c r="E216" s="790"/>
      <c r="F216" s="790"/>
    </row>
    <row r="217" spans="1:6" ht="16.5" x14ac:dyDescent="0.3">
      <c r="A217" s="790"/>
      <c r="B217" s="790"/>
      <c r="C217" s="790"/>
      <c r="D217" s="790"/>
      <c r="E217" s="790"/>
      <c r="F217" s="790"/>
    </row>
    <row r="218" spans="1:6" ht="16.5" x14ac:dyDescent="0.3">
      <c r="A218" s="790"/>
      <c r="B218" s="790"/>
      <c r="C218" s="790"/>
      <c r="D218" s="790"/>
      <c r="E218" s="790"/>
      <c r="F218" s="790"/>
    </row>
    <row r="219" spans="1:6" ht="16.5" x14ac:dyDescent="0.3">
      <c r="A219" s="790"/>
      <c r="B219" s="790"/>
      <c r="C219" s="790"/>
      <c r="D219" s="790"/>
      <c r="E219" s="790"/>
      <c r="F219" s="790"/>
    </row>
    <row r="220" spans="1:6" ht="16.5" x14ac:dyDescent="0.3">
      <c r="A220" s="790"/>
      <c r="B220" s="790"/>
      <c r="C220" s="790"/>
      <c r="D220" s="790"/>
      <c r="E220" s="790"/>
      <c r="F220" s="790"/>
    </row>
    <row r="221" spans="1:6" ht="16.5" x14ac:dyDescent="0.3">
      <c r="A221" s="790"/>
      <c r="B221" s="790"/>
      <c r="C221" s="790"/>
      <c r="D221" s="790"/>
      <c r="E221" s="790"/>
      <c r="F221" s="790"/>
    </row>
    <row r="222" spans="1:6" ht="16.5" x14ac:dyDescent="0.3">
      <c r="A222" s="790"/>
      <c r="B222" s="790"/>
      <c r="C222" s="790"/>
      <c r="D222" s="790"/>
      <c r="E222" s="790"/>
      <c r="F222" s="790"/>
    </row>
    <row r="223" spans="1:6" ht="16.5" x14ac:dyDescent="0.3">
      <c r="A223" s="790"/>
      <c r="B223" s="790"/>
      <c r="C223" s="790"/>
      <c r="D223" s="790"/>
      <c r="E223" s="790"/>
      <c r="F223" s="790"/>
    </row>
    <row r="224" spans="1:6" ht="16.5" x14ac:dyDescent="0.3">
      <c r="A224" s="790"/>
      <c r="B224" s="790"/>
      <c r="C224" s="790"/>
      <c r="D224" s="790"/>
      <c r="E224" s="790"/>
      <c r="F224" s="790"/>
    </row>
    <row r="225" spans="1:6" ht="16.5" x14ac:dyDescent="0.3">
      <c r="A225" s="790"/>
      <c r="B225" s="790"/>
      <c r="C225" s="790"/>
      <c r="D225" s="790"/>
      <c r="E225" s="790"/>
      <c r="F225" s="790"/>
    </row>
    <row r="226" spans="1:6" ht="16.5" x14ac:dyDescent="0.3">
      <c r="A226" s="790"/>
      <c r="B226" s="790"/>
      <c r="C226" s="790"/>
      <c r="D226" s="790"/>
      <c r="E226" s="790"/>
      <c r="F226" s="790"/>
    </row>
    <row r="227" spans="1:6" ht="16.5" x14ac:dyDescent="0.3">
      <c r="A227" s="790"/>
      <c r="B227" s="790"/>
      <c r="C227" s="790"/>
      <c r="D227" s="790"/>
      <c r="E227" s="790"/>
      <c r="F227" s="790"/>
    </row>
    <row r="228" spans="1:6" ht="16.5" x14ac:dyDescent="0.3">
      <c r="A228" s="790"/>
      <c r="B228" s="790"/>
      <c r="C228" s="790"/>
      <c r="D228" s="790"/>
      <c r="E228" s="790"/>
      <c r="F228" s="790"/>
    </row>
    <row r="229" spans="1:6" ht="16.5" x14ac:dyDescent="0.3">
      <c r="A229" s="790"/>
      <c r="B229" s="790"/>
      <c r="C229" s="790"/>
      <c r="D229" s="790"/>
      <c r="E229" s="790"/>
      <c r="F229" s="790"/>
    </row>
    <row r="230" spans="1:6" ht="16.5" x14ac:dyDescent="0.3">
      <c r="A230" s="790"/>
      <c r="B230" s="790"/>
      <c r="C230" s="790"/>
      <c r="D230" s="790"/>
      <c r="E230" s="790"/>
      <c r="F230" s="790"/>
    </row>
    <row r="231" spans="1:6" ht="16.5" x14ac:dyDescent="0.3">
      <c r="A231" s="790"/>
      <c r="B231" s="790"/>
      <c r="C231" s="790"/>
      <c r="D231" s="790"/>
      <c r="E231" s="790"/>
      <c r="F231" s="790"/>
    </row>
    <row r="232" spans="1:6" ht="16.5" x14ac:dyDescent="0.3">
      <c r="A232" s="790"/>
      <c r="B232" s="790"/>
      <c r="C232" s="790"/>
      <c r="D232" s="790"/>
      <c r="E232" s="790"/>
      <c r="F232" s="790"/>
    </row>
    <row r="233" spans="1:6" ht="16.5" x14ac:dyDescent="0.3">
      <c r="A233" s="790"/>
      <c r="B233" s="790"/>
      <c r="C233" s="790"/>
      <c r="D233" s="790"/>
      <c r="E233" s="790"/>
      <c r="F233" s="790"/>
    </row>
    <row r="234" spans="1:6" ht="16.5" x14ac:dyDescent="0.3">
      <c r="A234" s="790"/>
      <c r="B234" s="790"/>
      <c r="C234" s="790"/>
      <c r="D234" s="790"/>
      <c r="E234" s="790"/>
      <c r="F234" s="790"/>
    </row>
    <row r="235" spans="1:6" ht="16.5" x14ac:dyDescent="0.3">
      <c r="A235" s="790"/>
      <c r="B235" s="790"/>
      <c r="C235" s="790"/>
      <c r="D235" s="790"/>
      <c r="E235" s="790"/>
      <c r="F235" s="790"/>
    </row>
    <row r="236" spans="1:6" ht="16.5" x14ac:dyDescent="0.3">
      <c r="A236" s="790"/>
      <c r="B236" s="790"/>
      <c r="C236" s="790"/>
      <c r="D236" s="790"/>
      <c r="E236" s="790"/>
      <c r="F236" s="790"/>
    </row>
    <row r="237" spans="1:6" ht="16.5" x14ac:dyDescent="0.3">
      <c r="A237" s="790"/>
      <c r="B237" s="790"/>
      <c r="C237" s="790"/>
      <c r="D237" s="790"/>
      <c r="E237" s="790"/>
      <c r="F237" s="790"/>
    </row>
    <row r="238" spans="1:6" ht="16.5" x14ac:dyDescent="0.3">
      <c r="A238" s="790"/>
      <c r="B238" s="790"/>
      <c r="C238" s="790"/>
      <c r="D238" s="790"/>
      <c r="E238" s="790"/>
      <c r="F238" s="790"/>
    </row>
    <row r="239" spans="1:6" ht="16.5" x14ac:dyDescent="0.3">
      <c r="A239" s="790"/>
      <c r="B239" s="790"/>
      <c r="C239" s="790"/>
      <c r="D239" s="790"/>
      <c r="E239" s="790"/>
      <c r="F239" s="790"/>
    </row>
    <row r="240" spans="1:6" ht="16.5" x14ac:dyDescent="0.3">
      <c r="A240" s="790"/>
      <c r="B240" s="790"/>
      <c r="C240" s="790"/>
      <c r="D240" s="790"/>
      <c r="E240" s="790"/>
      <c r="F240" s="790"/>
    </row>
    <row r="241" spans="1:6" ht="16.5" x14ac:dyDescent="0.3">
      <c r="A241" s="790"/>
      <c r="B241" s="790"/>
      <c r="C241" s="790"/>
      <c r="D241" s="790"/>
      <c r="E241" s="790"/>
      <c r="F241" s="790"/>
    </row>
    <row r="242" spans="1:6" ht="16.5" x14ac:dyDescent="0.3">
      <c r="A242" s="790"/>
      <c r="B242" s="790"/>
      <c r="C242" s="790"/>
      <c r="D242" s="790"/>
      <c r="E242" s="790"/>
      <c r="F242" s="790"/>
    </row>
    <row r="243" spans="1:6" ht="16.5" x14ac:dyDescent="0.3">
      <c r="A243" s="790"/>
      <c r="B243" s="790"/>
      <c r="C243" s="790"/>
      <c r="D243" s="790"/>
      <c r="E243" s="790"/>
      <c r="F243" s="790"/>
    </row>
    <row r="244" spans="1:6" ht="16.5" x14ac:dyDescent="0.3">
      <c r="A244" s="790"/>
      <c r="B244" s="790"/>
      <c r="C244" s="790"/>
      <c r="D244" s="790"/>
      <c r="E244" s="790"/>
      <c r="F244" s="790"/>
    </row>
    <row r="245" spans="1:6" ht="16.5" x14ac:dyDescent="0.3">
      <c r="A245" s="790"/>
      <c r="B245" s="790"/>
      <c r="C245" s="790"/>
      <c r="D245" s="790"/>
      <c r="E245" s="790"/>
      <c r="F245" s="790"/>
    </row>
    <row r="246" spans="1:6" ht="16.5" x14ac:dyDescent="0.3">
      <c r="A246" s="790"/>
      <c r="B246" s="790"/>
      <c r="C246" s="790"/>
      <c r="D246" s="790"/>
      <c r="E246" s="790"/>
      <c r="F246" s="790"/>
    </row>
    <row r="247" spans="1:6" ht="16.5" x14ac:dyDescent="0.3">
      <c r="A247" s="790"/>
      <c r="B247" s="790"/>
      <c r="C247" s="790"/>
      <c r="D247" s="790"/>
      <c r="E247" s="790"/>
      <c r="F247" s="790"/>
    </row>
    <row r="248" spans="1:6" ht="16.5" x14ac:dyDescent="0.3">
      <c r="A248" s="790"/>
      <c r="B248" s="790"/>
      <c r="C248" s="790"/>
      <c r="D248" s="790"/>
      <c r="E248" s="790"/>
      <c r="F248" s="790"/>
    </row>
    <row r="249" spans="1:6" ht="16.5" x14ac:dyDescent="0.3">
      <c r="A249" s="790"/>
      <c r="B249" s="790"/>
      <c r="C249" s="790"/>
      <c r="D249" s="790"/>
      <c r="E249" s="790"/>
      <c r="F249" s="790"/>
    </row>
    <row r="250" spans="1:6" ht="16.5" x14ac:dyDescent="0.3">
      <c r="A250" s="790"/>
      <c r="B250" s="790"/>
      <c r="C250" s="790"/>
      <c r="D250" s="790"/>
      <c r="E250" s="790"/>
      <c r="F250" s="790"/>
    </row>
    <row r="251" spans="1:6" ht="16.5" x14ac:dyDescent="0.3">
      <c r="A251" s="790"/>
      <c r="B251" s="790"/>
      <c r="C251" s="790"/>
      <c r="D251" s="790"/>
      <c r="E251" s="790"/>
      <c r="F251" s="790"/>
    </row>
    <row r="252" spans="1:6" ht="16.5" x14ac:dyDescent="0.3">
      <c r="A252" s="790"/>
      <c r="B252" s="790"/>
      <c r="C252" s="790"/>
      <c r="D252" s="790"/>
      <c r="E252" s="790"/>
      <c r="F252" s="790"/>
    </row>
    <row r="253" spans="1:6" ht="16.5" x14ac:dyDescent="0.3">
      <c r="A253" s="790"/>
      <c r="B253" s="790"/>
      <c r="C253" s="790"/>
      <c r="D253" s="790"/>
      <c r="E253" s="790"/>
      <c r="F253" s="790"/>
    </row>
    <row r="254" spans="1:6" ht="16.5" x14ac:dyDescent="0.3">
      <c r="A254" s="790"/>
      <c r="B254" s="790"/>
      <c r="C254" s="790"/>
      <c r="D254" s="790"/>
      <c r="E254" s="790"/>
      <c r="F254" s="790"/>
    </row>
    <row r="255" spans="1:6" ht="16.5" x14ac:dyDescent="0.3">
      <c r="A255" s="790"/>
      <c r="B255" s="790"/>
      <c r="C255" s="790"/>
      <c r="D255" s="790"/>
      <c r="E255" s="790"/>
      <c r="F255" s="790"/>
    </row>
    <row r="256" spans="1:6" ht="16.5" x14ac:dyDescent="0.3">
      <c r="A256" s="790"/>
      <c r="B256" s="790"/>
      <c r="C256" s="790"/>
      <c r="D256" s="790"/>
      <c r="E256" s="790"/>
      <c r="F256" s="790"/>
    </row>
    <row r="257" spans="1:6" ht="16.5" x14ac:dyDescent="0.3">
      <c r="A257" s="790"/>
      <c r="B257" s="790"/>
      <c r="C257" s="790"/>
      <c r="D257" s="790"/>
      <c r="E257" s="790"/>
      <c r="F257" s="790"/>
    </row>
    <row r="258" spans="1:6" ht="16.5" x14ac:dyDescent="0.3">
      <c r="A258" s="790"/>
      <c r="B258" s="790"/>
      <c r="C258" s="790"/>
      <c r="D258" s="790"/>
      <c r="E258" s="790"/>
      <c r="F258" s="790"/>
    </row>
    <row r="259" spans="1:6" ht="16.5" x14ac:dyDescent="0.3">
      <c r="A259" s="790"/>
      <c r="B259" s="790"/>
      <c r="C259" s="790"/>
      <c r="D259" s="790"/>
      <c r="E259" s="790"/>
      <c r="F259" s="790"/>
    </row>
    <row r="260" spans="1:6" ht="16.5" x14ac:dyDescent="0.3">
      <c r="A260" s="790"/>
      <c r="B260" s="790"/>
      <c r="C260" s="790"/>
      <c r="D260" s="790"/>
      <c r="E260" s="790"/>
      <c r="F260" s="790"/>
    </row>
    <row r="261" spans="1:6" ht="16.5" x14ac:dyDescent="0.3">
      <c r="A261" s="790"/>
      <c r="B261" s="790"/>
      <c r="C261" s="790"/>
      <c r="D261" s="790"/>
      <c r="E261" s="790"/>
      <c r="F261" s="790"/>
    </row>
    <row r="262" spans="1:6" ht="16.5" x14ac:dyDescent="0.3">
      <c r="A262" s="790"/>
      <c r="B262" s="790"/>
      <c r="C262" s="790"/>
      <c r="D262" s="790"/>
      <c r="E262" s="790"/>
      <c r="F262" s="790"/>
    </row>
    <row r="263" spans="1:6" ht="16.5" x14ac:dyDescent="0.3">
      <c r="A263" s="790"/>
      <c r="B263" s="790"/>
      <c r="C263" s="790"/>
      <c r="D263" s="790"/>
      <c r="E263" s="790"/>
      <c r="F263" s="790"/>
    </row>
    <row r="264" spans="1:6" ht="16.5" x14ac:dyDescent="0.3">
      <c r="A264" s="790"/>
      <c r="B264" s="790"/>
      <c r="C264" s="790"/>
      <c r="D264" s="790"/>
      <c r="E264" s="790"/>
      <c r="F264" s="790"/>
    </row>
    <row r="265" spans="1:6" ht="16.5" x14ac:dyDescent="0.3">
      <c r="A265" s="790"/>
      <c r="B265" s="790"/>
      <c r="C265" s="790"/>
      <c r="D265" s="790"/>
      <c r="E265" s="790"/>
      <c r="F265" s="790"/>
    </row>
    <row r="266" spans="1:6" ht="16.5" x14ac:dyDescent="0.3">
      <c r="A266" s="790"/>
      <c r="B266" s="790"/>
      <c r="C266" s="790"/>
      <c r="D266" s="790"/>
      <c r="E266" s="790"/>
      <c r="F266" s="790"/>
    </row>
  </sheetData>
  <sheetProtection password="9411" sheet="1" objects="1" scenarios="1" selectLockedCells="1"/>
  <mergeCells count="27">
    <mergeCell ref="F10:I10"/>
    <mergeCell ref="A3:I3"/>
    <mergeCell ref="A4:I4"/>
    <mergeCell ref="A5:I5"/>
    <mergeCell ref="A6:I6"/>
    <mergeCell ref="F9:I9"/>
    <mergeCell ref="F11:I11"/>
    <mergeCell ref="B15:F15"/>
    <mergeCell ref="H15:I15"/>
    <mergeCell ref="B17:F19"/>
    <mergeCell ref="H19:I19"/>
    <mergeCell ref="B21:F23"/>
    <mergeCell ref="H23:I23"/>
    <mergeCell ref="B25:F27"/>
    <mergeCell ref="H27:I27"/>
    <mergeCell ref="B29:F31"/>
    <mergeCell ref="H31:I31"/>
    <mergeCell ref="B45:F47"/>
    <mergeCell ref="H47:I47"/>
    <mergeCell ref="E49:F49"/>
    <mergeCell ref="H49:I49"/>
    <mergeCell ref="B33:F35"/>
    <mergeCell ref="H35:I35"/>
    <mergeCell ref="B37:F39"/>
    <mergeCell ref="H39:I39"/>
    <mergeCell ref="B41:F43"/>
    <mergeCell ref="H43:I43"/>
  </mergeCells>
  <printOptions horizontalCentered="1" verticalCentered="1"/>
  <pageMargins left="0.5" right="0.5" top="0.5" bottom="0.5" header="0.27" footer="0.21"/>
  <pageSetup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I266"/>
  <sheetViews>
    <sheetView zoomScale="90" zoomScaleNormal="90" workbookViewId="0">
      <selection activeCell="B17" sqref="B17:F19"/>
    </sheetView>
  </sheetViews>
  <sheetFormatPr defaultColWidth="8" defaultRowHeight="13.5" x14ac:dyDescent="0.25"/>
  <cols>
    <col min="1" max="1" width="4.33203125" style="783" customWidth="1"/>
    <col min="2" max="2" width="15.5" style="783" customWidth="1"/>
    <col min="3" max="3" width="30" style="783" customWidth="1"/>
    <col min="4" max="4" width="2.5" style="783" customWidth="1"/>
    <col min="5" max="5" width="18.6640625" style="783" customWidth="1"/>
    <col min="6" max="6" width="10.83203125" style="783" customWidth="1"/>
    <col min="7" max="7" width="4.83203125" style="783" customWidth="1"/>
    <col min="8" max="8" width="3.33203125" style="783" customWidth="1"/>
    <col min="9" max="9" width="21.6640625" style="783" customWidth="1"/>
    <col min="10" max="16384" width="8" style="783"/>
  </cols>
  <sheetData>
    <row r="1" spans="1:9" ht="15.95" customHeight="1" x14ac:dyDescent="0.25">
      <c r="A1" s="781"/>
      <c r="B1" s="781"/>
      <c r="C1" s="781"/>
      <c r="D1" s="781"/>
      <c r="E1" s="781"/>
      <c r="F1" s="781"/>
      <c r="G1" s="781"/>
      <c r="H1" s="781"/>
      <c r="I1" s="782"/>
    </row>
    <row r="2" spans="1:9" ht="15.95" customHeight="1" x14ac:dyDescent="0.25">
      <c r="A2" s="781"/>
      <c r="B2" s="781"/>
      <c r="C2" s="781"/>
      <c r="D2" s="781"/>
      <c r="E2" s="781"/>
      <c r="F2" s="781"/>
      <c r="G2" s="781"/>
      <c r="H2" s="781"/>
      <c r="I2" s="782"/>
    </row>
    <row r="3" spans="1:9" ht="15.95" customHeight="1" x14ac:dyDescent="0.25">
      <c r="A3" s="1017"/>
      <c r="B3" s="1017"/>
      <c r="C3" s="1017"/>
      <c r="D3" s="1017"/>
      <c r="E3" s="1017"/>
      <c r="F3" s="1017"/>
      <c r="G3" s="1017"/>
      <c r="H3" s="1017"/>
      <c r="I3" s="1017"/>
    </row>
    <row r="4" spans="1:9" ht="15.75" customHeight="1" x14ac:dyDescent="0.25">
      <c r="A4" s="1017" t="s">
        <v>117</v>
      </c>
      <c r="B4" s="1017"/>
      <c r="C4" s="1017"/>
      <c r="D4" s="1017"/>
      <c r="E4" s="1017"/>
      <c r="F4" s="1017"/>
      <c r="G4" s="1017"/>
      <c r="H4" s="1017"/>
      <c r="I4" s="1017"/>
    </row>
    <row r="5" spans="1:9" ht="15.75" customHeight="1" x14ac:dyDescent="0.25">
      <c r="A5" s="1017" t="s">
        <v>44</v>
      </c>
      <c r="B5" s="1017"/>
      <c r="C5" s="1017"/>
      <c r="D5" s="1017"/>
      <c r="E5" s="1017"/>
      <c r="F5" s="1017"/>
      <c r="G5" s="1017"/>
      <c r="H5" s="1017"/>
      <c r="I5" s="1017"/>
    </row>
    <row r="6" spans="1:9" ht="15.75" customHeight="1" x14ac:dyDescent="0.25">
      <c r="A6" s="1018"/>
      <c r="B6" s="1018"/>
      <c r="C6" s="1018"/>
      <c r="D6" s="1018"/>
      <c r="E6" s="1018"/>
      <c r="F6" s="1018"/>
      <c r="G6" s="1018"/>
      <c r="H6" s="1018"/>
      <c r="I6" s="1018"/>
    </row>
    <row r="7" spans="1:9" x14ac:dyDescent="0.25">
      <c r="A7" s="781"/>
      <c r="B7" s="781"/>
      <c r="C7" s="781"/>
      <c r="D7" s="781"/>
      <c r="E7" s="781"/>
      <c r="F7" s="781"/>
      <c r="G7" s="781"/>
      <c r="H7" s="781"/>
      <c r="I7" s="781"/>
    </row>
    <row r="8" spans="1:9" x14ac:dyDescent="0.25">
      <c r="A8" s="781"/>
      <c r="B8" s="781"/>
      <c r="C8" s="781"/>
      <c r="D8" s="781"/>
      <c r="E8" s="781"/>
      <c r="F8" s="781"/>
      <c r="G8" s="781"/>
      <c r="H8" s="781"/>
      <c r="I8" s="781"/>
    </row>
    <row r="9" spans="1:9" ht="20.100000000000001" customHeight="1" x14ac:dyDescent="0.3">
      <c r="A9" s="784" t="s">
        <v>118</v>
      </c>
      <c r="B9" s="785"/>
      <c r="C9" s="786">
        <f>'Detail Budget'!$B$2</f>
        <v>0</v>
      </c>
      <c r="D9" s="787"/>
      <c r="E9" s="787" t="s">
        <v>45</v>
      </c>
      <c r="F9" s="1016" t="s">
        <v>205</v>
      </c>
      <c r="G9" s="1016"/>
      <c r="H9" s="1016"/>
      <c r="I9" s="1016"/>
    </row>
    <row r="10" spans="1:9" ht="20.100000000000001" customHeight="1" x14ac:dyDescent="0.3">
      <c r="A10" s="784" t="s">
        <v>46</v>
      </c>
      <c r="B10" s="785"/>
      <c r="C10" s="843" t="s">
        <v>268</v>
      </c>
      <c r="D10" s="785"/>
      <c r="E10" s="788" t="s">
        <v>47</v>
      </c>
      <c r="F10" s="1016" t="s">
        <v>91</v>
      </c>
      <c r="G10" s="1016"/>
      <c r="H10" s="1016"/>
      <c r="I10" s="1016"/>
    </row>
    <row r="11" spans="1:9" ht="20.100000000000001" customHeight="1" x14ac:dyDescent="0.3">
      <c r="A11" s="789" t="s">
        <v>48</v>
      </c>
      <c r="B11" s="785"/>
      <c r="C11" s="891">
        <f>'Expenses Detail P&amp;SS'!C11</f>
        <v>0</v>
      </c>
      <c r="D11" s="911"/>
      <c r="E11" s="788" t="s">
        <v>49</v>
      </c>
      <c r="F11" s="1013">
        <f ca="1">NOW()</f>
        <v>42793.393216550925</v>
      </c>
      <c r="G11" s="1014"/>
      <c r="H11" s="1014"/>
      <c r="I11" s="1014"/>
    </row>
    <row r="12" spans="1:9" ht="20.100000000000001" customHeight="1" x14ac:dyDescent="0.3">
      <c r="A12" s="790"/>
      <c r="B12" s="785"/>
      <c r="C12" s="787"/>
      <c r="D12" s="785"/>
      <c r="E12" s="785"/>
      <c r="F12" s="791"/>
      <c r="G12" s="792"/>
      <c r="H12" s="793"/>
      <c r="I12" s="794"/>
    </row>
    <row r="13" spans="1:9" ht="16.5" x14ac:dyDescent="0.3">
      <c r="A13" s="785"/>
      <c r="B13" s="785"/>
      <c r="C13" s="785"/>
      <c r="D13" s="785"/>
      <c r="E13" s="785"/>
      <c r="F13" s="785"/>
      <c r="G13" s="781"/>
      <c r="H13" s="781"/>
      <c r="I13" s="781"/>
    </row>
    <row r="14" spans="1:9" ht="16.5" x14ac:dyDescent="0.3">
      <c r="A14" s="785"/>
      <c r="B14" s="785"/>
      <c r="C14" s="785"/>
      <c r="D14" s="785"/>
      <c r="E14" s="785"/>
      <c r="F14" s="785"/>
      <c r="G14" s="781"/>
      <c r="H14" s="781"/>
      <c r="I14" s="781"/>
    </row>
    <row r="15" spans="1:9" ht="16.5" x14ac:dyDescent="0.3">
      <c r="A15" s="785"/>
      <c r="B15" s="1015" t="s">
        <v>50</v>
      </c>
      <c r="C15" s="1015"/>
      <c r="D15" s="1015"/>
      <c r="E15" s="1015"/>
      <c r="F15" s="1015"/>
      <c r="G15" s="795"/>
      <c r="H15" s="1015" t="s">
        <v>51</v>
      </c>
      <c r="I15" s="1015"/>
    </row>
    <row r="16" spans="1:9" ht="16.5" x14ac:dyDescent="0.3">
      <c r="A16" s="785"/>
      <c r="B16" s="785"/>
      <c r="C16" s="785"/>
      <c r="D16" s="785"/>
      <c r="E16" s="785"/>
      <c r="F16" s="785"/>
      <c r="G16" s="781"/>
      <c r="H16" s="796"/>
      <c r="I16" s="796"/>
    </row>
    <row r="17" spans="1:9" ht="18.95" customHeight="1" x14ac:dyDescent="0.3">
      <c r="A17" s="797" t="s">
        <v>1</v>
      </c>
      <c r="B17" s="999"/>
      <c r="C17" s="1000"/>
      <c r="D17" s="1000"/>
      <c r="E17" s="1000"/>
      <c r="F17" s="1001"/>
      <c r="G17" s="781"/>
      <c r="H17" s="781"/>
      <c r="I17" s="781"/>
    </row>
    <row r="18" spans="1:9" ht="18.95" customHeight="1" x14ac:dyDescent="0.3">
      <c r="A18" s="785"/>
      <c r="B18" s="1002"/>
      <c r="C18" s="1003"/>
      <c r="D18" s="1003"/>
      <c r="E18" s="1003"/>
      <c r="F18" s="1004"/>
      <c r="G18" s="781"/>
      <c r="H18" s="781"/>
      <c r="I18" s="781"/>
    </row>
    <row r="19" spans="1:9" ht="18.95" customHeight="1" x14ac:dyDescent="0.3">
      <c r="A19" s="785"/>
      <c r="B19" s="1005"/>
      <c r="C19" s="1006"/>
      <c r="D19" s="1006"/>
      <c r="E19" s="1006"/>
      <c r="F19" s="1007"/>
      <c r="G19" s="798" t="s">
        <v>52</v>
      </c>
      <c r="H19" s="1008"/>
      <c r="I19" s="1009"/>
    </row>
    <row r="20" spans="1:9" ht="9.75" customHeight="1" x14ac:dyDescent="0.3">
      <c r="A20" s="785"/>
      <c r="B20" s="806"/>
      <c r="C20" s="799"/>
      <c r="D20" s="799"/>
      <c r="E20" s="799"/>
      <c r="F20" s="799"/>
      <c r="G20" s="798"/>
      <c r="H20" s="800"/>
      <c r="I20" s="800"/>
    </row>
    <row r="21" spans="1:9" ht="18.95" customHeight="1" x14ac:dyDescent="0.3">
      <c r="A21" s="797" t="s">
        <v>3</v>
      </c>
      <c r="B21" s="999"/>
      <c r="C21" s="1000"/>
      <c r="D21" s="1000"/>
      <c r="E21" s="1000"/>
      <c r="F21" s="1001"/>
      <c r="G21" s="801"/>
      <c r="H21" s="802"/>
      <c r="I21" s="802"/>
    </row>
    <row r="22" spans="1:9" ht="18.95" customHeight="1" x14ac:dyDescent="0.3">
      <c r="A22" s="797"/>
      <c r="B22" s="1002"/>
      <c r="C22" s="1003"/>
      <c r="D22" s="1003"/>
      <c r="E22" s="1003"/>
      <c r="F22" s="1004"/>
      <c r="G22" s="801"/>
      <c r="H22" s="802"/>
      <c r="I22" s="802"/>
    </row>
    <row r="23" spans="1:9" ht="18.95" customHeight="1" x14ac:dyDescent="0.3">
      <c r="A23" s="797"/>
      <c r="B23" s="1005"/>
      <c r="C23" s="1006"/>
      <c r="D23" s="1006"/>
      <c r="E23" s="1006"/>
      <c r="F23" s="1007"/>
      <c r="G23" s="798" t="s">
        <v>52</v>
      </c>
      <c r="H23" s="1008"/>
      <c r="I23" s="1009"/>
    </row>
    <row r="24" spans="1:9" ht="9.9499999999999993" customHeight="1" x14ac:dyDescent="0.3">
      <c r="A24" s="785"/>
      <c r="B24" s="803"/>
      <c r="C24" s="803"/>
      <c r="D24" s="803"/>
      <c r="E24" s="803"/>
      <c r="F24" s="803"/>
      <c r="G24" s="801"/>
      <c r="H24" s="802"/>
      <c r="I24" s="802"/>
    </row>
    <row r="25" spans="1:9" ht="18.95" customHeight="1" x14ac:dyDescent="0.3">
      <c r="A25" s="797">
        <v>3</v>
      </c>
      <c r="B25" s="999"/>
      <c r="C25" s="1000"/>
      <c r="D25" s="1000"/>
      <c r="E25" s="1000"/>
      <c r="F25" s="1001"/>
      <c r="G25" s="801"/>
      <c r="H25" s="802"/>
      <c r="I25" s="802"/>
    </row>
    <row r="26" spans="1:9" ht="18.95" customHeight="1" x14ac:dyDescent="0.3">
      <c r="A26" s="797"/>
      <c r="B26" s="1002"/>
      <c r="C26" s="1003"/>
      <c r="D26" s="1003"/>
      <c r="E26" s="1003"/>
      <c r="F26" s="1004"/>
      <c r="G26" s="801"/>
      <c r="H26" s="802"/>
      <c r="I26" s="802"/>
    </row>
    <row r="27" spans="1:9" ht="18.95" customHeight="1" x14ac:dyDescent="0.3">
      <c r="A27" s="797"/>
      <c r="B27" s="1005"/>
      <c r="C27" s="1006"/>
      <c r="D27" s="1006"/>
      <c r="E27" s="1006"/>
      <c r="F27" s="1007"/>
      <c r="G27" s="798" t="s">
        <v>52</v>
      </c>
      <c r="H27" s="1008"/>
      <c r="I27" s="1009"/>
    </row>
    <row r="28" spans="1:9" ht="9.9499999999999993" customHeight="1" x14ac:dyDescent="0.3">
      <c r="A28" s="797"/>
      <c r="B28" s="803"/>
      <c r="C28" s="803"/>
      <c r="D28" s="803"/>
      <c r="E28" s="803"/>
      <c r="F28" s="803"/>
      <c r="G28" s="801"/>
      <c r="H28" s="802"/>
      <c r="I28" s="802"/>
    </row>
    <row r="29" spans="1:9" ht="18.95" customHeight="1" x14ac:dyDescent="0.3">
      <c r="A29" s="797" t="s">
        <v>53</v>
      </c>
      <c r="B29" s="999"/>
      <c r="C29" s="1000"/>
      <c r="D29" s="1000"/>
      <c r="E29" s="1000"/>
      <c r="F29" s="1001"/>
      <c r="G29" s="801"/>
      <c r="H29" s="802"/>
      <c r="I29" s="802"/>
    </row>
    <row r="30" spans="1:9" ht="18.95" customHeight="1" x14ac:dyDescent="0.3">
      <c r="A30" s="797"/>
      <c r="B30" s="1002"/>
      <c r="C30" s="1003"/>
      <c r="D30" s="1003"/>
      <c r="E30" s="1003"/>
      <c r="F30" s="1004"/>
      <c r="G30" s="801"/>
      <c r="H30" s="802"/>
      <c r="I30" s="802"/>
    </row>
    <row r="31" spans="1:9" ht="18.95" customHeight="1" x14ac:dyDescent="0.3">
      <c r="A31" s="797"/>
      <c r="B31" s="1005"/>
      <c r="C31" s="1006"/>
      <c r="D31" s="1006"/>
      <c r="E31" s="1006"/>
      <c r="F31" s="1007"/>
      <c r="G31" s="798" t="s">
        <v>52</v>
      </c>
      <c r="H31" s="1008"/>
      <c r="I31" s="1009"/>
    </row>
    <row r="32" spans="1:9" ht="9.75" customHeight="1" x14ac:dyDescent="0.3">
      <c r="A32" s="797"/>
      <c r="B32" s="803"/>
      <c r="C32" s="803"/>
      <c r="D32" s="803"/>
      <c r="E32" s="803"/>
      <c r="F32" s="803"/>
      <c r="G32" s="801"/>
      <c r="H32" s="802"/>
      <c r="I32" s="802"/>
    </row>
    <row r="33" spans="1:9" ht="18.95" customHeight="1" x14ac:dyDescent="0.3">
      <c r="A33" s="797" t="s">
        <v>54</v>
      </c>
      <c r="B33" s="999"/>
      <c r="C33" s="1000"/>
      <c r="D33" s="1000"/>
      <c r="E33" s="1000"/>
      <c r="F33" s="1001"/>
      <c r="G33" s="801"/>
      <c r="H33" s="802"/>
      <c r="I33" s="802"/>
    </row>
    <row r="34" spans="1:9" ht="18.95" customHeight="1" x14ac:dyDescent="0.3">
      <c r="A34" s="797"/>
      <c r="B34" s="1002"/>
      <c r="C34" s="1003"/>
      <c r="D34" s="1003"/>
      <c r="E34" s="1003"/>
      <c r="F34" s="1004"/>
      <c r="G34" s="801"/>
      <c r="H34" s="802"/>
      <c r="I34" s="802"/>
    </row>
    <row r="35" spans="1:9" ht="18.95" customHeight="1" x14ac:dyDescent="0.3">
      <c r="A35" s="797"/>
      <c r="B35" s="1005"/>
      <c r="C35" s="1006"/>
      <c r="D35" s="1006"/>
      <c r="E35" s="1006"/>
      <c r="F35" s="1007"/>
      <c r="G35" s="798" t="s">
        <v>52</v>
      </c>
      <c r="H35" s="1008"/>
      <c r="I35" s="1009"/>
    </row>
    <row r="36" spans="1:9" ht="9.75" customHeight="1" x14ac:dyDescent="0.3">
      <c r="A36" s="797"/>
      <c r="B36" s="842"/>
      <c r="C36" s="803"/>
      <c r="D36" s="803"/>
      <c r="E36" s="803"/>
      <c r="F36" s="803"/>
      <c r="G36" s="801"/>
      <c r="H36" s="802"/>
      <c r="I36" s="802"/>
    </row>
    <row r="37" spans="1:9" ht="16.5" x14ac:dyDescent="0.3">
      <c r="A37" s="797" t="s">
        <v>55</v>
      </c>
      <c r="B37" s="999"/>
      <c r="C37" s="1000"/>
      <c r="D37" s="1000"/>
      <c r="E37" s="1000"/>
      <c r="F37" s="1001"/>
      <c r="G37" s="801"/>
      <c r="H37" s="802"/>
      <c r="I37" s="802"/>
    </row>
    <row r="38" spans="1:9" ht="16.5" x14ac:dyDescent="0.3">
      <c r="A38" s="797"/>
      <c r="B38" s="1002"/>
      <c r="C38" s="1003"/>
      <c r="D38" s="1003"/>
      <c r="E38" s="1003"/>
      <c r="F38" s="1004"/>
      <c r="G38" s="801"/>
      <c r="H38" s="802"/>
      <c r="I38" s="802"/>
    </row>
    <row r="39" spans="1:9" ht="16.5" x14ac:dyDescent="0.3">
      <c r="A39" s="797"/>
      <c r="B39" s="1005"/>
      <c r="C39" s="1006"/>
      <c r="D39" s="1006"/>
      <c r="E39" s="1006"/>
      <c r="F39" s="1007"/>
      <c r="G39" s="798" t="s">
        <v>52</v>
      </c>
      <c r="H39" s="1008"/>
      <c r="I39" s="1009"/>
    </row>
    <row r="40" spans="1:9" ht="9.75" customHeight="1" x14ac:dyDescent="0.3">
      <c r="A40" s="797"/>
      <c r="B40" s="803"/>
      <c r="C40" s="803"/>
      <c r="D40" s="803"/>
      <c r="E40" s="803"/>
      <c r="F40" s="803"/>
      <c r="G40" s="801"/>
      <c r="H40" s="802"/>
      <c r="I40" s="802"/>
    </row>
    <row r="41" spans="1:9" ht="18.95" customHeight="1" x14ac:dyDescent="0.3">
      <c r="A41" s="797" t="s">
        <v>56</v>
      </c>
      <c r="B41" s="999"/>
      <c r="C41" s="1000"/>
      <c r="D41" s="1000"/>
      <c r="E41" s="1000"/>
      <c r="F41" s="1001"/>
      <c r="G41" s="801"/>
      <c r="H41" s="802"/>
      <c r="I41" s="802"/>
    </row>
    <row r="42" spans="1:9" ht="18.95" customHeight="1" x14ac:dyDescent="0.3">
      <c r="A42" s="797"/>
      <c r="B42" s="1002"/>
      <c r="C42" s="1003"/>
      <c r="D42" s="1003"/>
      <c r="E42" s="1003"/>
      <c r="F42" s="1004"/>
      <c r="G42" s="801"/>
      <c r="H42" s="802"/>
      <c r="I42" s="802"/>
    </row>
    <row r="43" spans="1:9" ht="18.95" customHeight="1" x14ac:dyDescent="0.3">
      <c r="A43" s="797"/>
      <c r="B43" s="1005"/>
      <c r="C43" s="1006"/>
      <c r="D43" s="1006"/>
      <c r="E43" s="1006"/>
      <c r="F43" s="1007"/>
      <c r="G43" s="798" t="s">
        <v>52</v>
      </c>
      <c r="H43" s="1008"/>
      <c r="I43" s="1009"/>
    </row>
    <row r="44" spans="1:9" ht="9.9499999999999993" customHeight="1" x14ac:dyDescent="0.3">
      <c r="A44" s="797"/>
      <c r="B44" s="803"/>
      <c r="C44" s="803"/>
      <c r="D44" s="803"/>
      <c r="E44" s="803"/>
      <c r="F44" s="803"/>
      <c r="G44" s="801"/>
      <c r="H44" s="802"/>
      <c r="I44" s="802"/>
    </row>
    <row r="45" spans="1:9" ht="18.95" customHeight="1" x14ac:dyDescent="0.3">
      <c r="A45" s="797" t="s">
        <v>57</v>
      </c>
      <c r="B45" s="999"/>
      <c r="C45" s="1000"/>
      <c r="D45" s="1000"/>
      <c r="E45" s="1000"/>
      <c r="F45" s="1001"/>
      <c r="G45" s="801"/>
      <c r="H45" s="802"/>
      <c r="I45" s="802"/>
    </row>
    <row r="46" spans="1:9" ht="18.95" customHeight="1" x14ac:dyDescent="0.3">
      <c r="A46" s="797"/>
      <c r="B46" s="1002"/>
      <c r="C46" s="1003"/>
      <c r="D46" s="1003"/>
      <c r="E46" s="1003"/>
      <c r="F46" s="1004"/>
      <c r="G46" s="801"/>
      <c r="H46" s="802"/>
      <c r="I46" s="802"/>
    </row>
    <row r="47" spans="1:9" ht="18.95" customHeight="1" x14ac:dyDescent="0.3">
      <c r="A47" s="797"/>
      <c r="B47" s="1005"/>
      <c r="C47" s="1006"/>
      <c r="D47" s="1006"/>
      <c r="E47" s="1006"/>
      <c r="F47" s="1007"/>
      <c r="G47" s="798" t="s">
        <v>52</v>
      </c>
      <c r="H47" s="1008"/>
      <c r="I47" s="1009"/>
    </row>
    <row r="48" spans="1:9" ht="18.95" customHeight="1" x14ac:dyDescent="0.3">
      <c r="A48" s="797"/>
      <c r="B48" s="799"/>
      <c r="C48" s="799"/>
      <c r="D48" s="799"/>
      <c r="E48" s="799"/>
      <c r="F48" s="799"/>
      <c r="G48" s="798"/>
      <c r="H48" s="800"/>
      <c r="I48" s="800"/>
    </row>
    <row r="49" spans="1:9" ht="18.95" customHeight="1" x14ac:dyDescent="0.3">
      <c r="A49" s="797"/>
      <c r="B49" s="799"/>
      <c r="C49" s="799"/>
      <c r="D49" s="799"/>
      <c r="E49" s="1010" t="s">
        <v>58</v>
      </c>
      <c r="F49" s="1010"/>
      <c r="G49" s="798" t="s">
        <v>52</v>
      </c>
      <c r="H49" s="1011">
        <f>SUM(H47+H43+H39+H35+H31+H27+H23+H19)</f>
        <v>0</v>
      </c>
      <c r="I49" s="1012"/>
    </row>
    <row r="50" spans="1:9" ht="18.95" customHeight="1" x14ac:dyDescent="0.3">
      <c r="A50" s="797"/>
      <c r="B50" s="799"/>
      <c r="C50" s="799"/>
      <c r="D50" s="799"/>
      <c r="E50" s="799"/>
      <c r="F50" s="799"/>
      <c r="G50" s="798"/>
      <c r="H50" s="800"/>
      <c r="I50" s="800"/>
    </row>
    <row r="51" spans="1:9" ht="18.95" customHeight="1" x14ac:dyDescent="0.3">
      <c r="A51" s="797"/>
      <c r="B51" s="799"/>
      <c r="C51" s="799"/>
      <c r="D51" s="799"/>
      <c r="E51" s="799"/>
      <c r="F51" s="799"/>
      <c r="G51" s="798"/>
      <c r="H51" s="800"/>
      <c r="I51" s="800"/>
    </row>
    <row r="52" spans="1:9" ht="18.95" customHeight="1" x14ac:dyDescent="0.25">
      <c r="A52" s="804"/>
      <c r="B52" s="799"/>
      <c r="C52" s="799"/>
      <c r="D52" s="799"/>
      <c r="E52" s="799"/>
      <c r="F52" s="799"/>
      <c r="G52" s="798"/>
      <c r="H52" s="800"/>
      <c r="I52" s="800"/>
    </row>
    <row r="53" spans="1:9" ht="16.5" x14ac:dyDescent="0.3">
      <c r="A53" s="790"/>
      <c r="B53" s="790"/>
      <c r="C53" s="790"/>
      <c r="D53" s="790"/>
      <c r="E53" s="790"/>
      <c r="F53" s="790"/>
    </row>
    <row r="54" spans="1:9" ht="16.5" x14ac:dyDescent="0.3">
      <c r="A54" s="790"/>
      <c r="B54" s="790"/>
      <c r="C54" s="790"/>
      <c r="D54" s="790"/>
      <c r="E54" s="790"/>
      <c r="F54" s="790"/>
    </row>
    <row r="55" spans="1:9" ht="16.5" x14ac:dyDescent="0.3">
      <c r="A55" s="790"/>
      <c r="B55" s="790"/>
      <c r="C55" s="790"/>
      <c r="D55" s="790"/>
      <c r="E55" s="790"/>
      <c r="F55" s="790"/>
    </row>
    <row r="56" spans="1:9" ht="16.5" x14ac:dyDescent="0.3">
      <c r="A56" s="790"/>
      <c r="B56" s="790"/>
      <c r="C56" s="790"/>
      <c r="D56" s="790"/>
      <c r="E56" s="790"/>
      <c r="F56" s="790"/>
    </row>
    <row r="57" spans="1:9" ht="16.5" x14ac:dyDescent="0.3">
      <c r="A57" s="790"/>
      <c r="B57" s="790"/>
      <c r="C57" s="790"/>
      <c r="D57" s="790"/>
      <c r="E57" s="790"/>
      <c r="F57" s="790"/>
    </row>
    <row r="58" spans="1:9" ht="16.5" x14ac:dyDescent="0.3">
      <c r="A58" s="790"/>
      <c r="B58" s="790"/>
      <c r="C58" s="790"/>
      <c r="D58" s="790"/>
      <c r="E58" s="790"/>
      <c r="F58" s="790"/>
    </row>
    <row r="59" spans="1:9" ht="16.5" x14ac:dyDescent="0.3">
      <c r="A59" s="790"/>
      <c r="B59" s="790"/>
      <c r="C59" s="790"/>
      <c r="D59" s="790"/>
      <c r="E59" s="790"/>
      <c r="F59" s="790"/>
    </row>
    <row r="60" spans="1:9" ht="16.5" x14ac:dyDescent="0.3">
      <c r="A60" s="790"/>
      <c r="B60" s="790"/>
      <c r="C60" s="790"/>
      <c r="D60" s="790"/>
      <c r="E60" s="790"/>
      <c r="F60" s="790"/>
    </row>
    <row r="61" spans="1:9" ht="16.5" x14ac:dyDescent="0.3">
      <c r="A61" s="790"/>
      <c r="B61" s="790"/>
      <c r="C61" s="790"/>
      <c r="D61" s="790"/>
      <c r="E61" s="790"/>
      <c r="F61" s="790"/>
    </row>
    <row r="62" spans="1:9" ht="16.5" x14ac:dyDescent="0.3">
      <c r="A62" s="790"/>
      <c r="B62" s="790"/>
      <c r="C62" s="790"/>
      <c r="D62" s="790"/>
      <c r="E62" s="790"/>
      <c r="F62" s="790"/>
    </row>
    <row r="63" spans="1:9" ht="16.5" x14ac:dyDescent="0.3">
      <c r="A63" s="790"/>
      <c r="B63" s="790"/>
      <c r="C63" s="790"/>
      <c r="D63" s="790"/>
      <c r="E63" s="790"/>
      <c r="F63" s="790"/>
    </row>
    <row r="64" spans="1:9" ht="16.5" x14ac:dyDescent="0.3">
      <c r="A64" s="790"/>
      <c r="B64" s="790"/>
      <c r="C64" s="790"/>
      <c r="D64" s="790"/>
      <c r="E64" s="790"/>
      <c r="F64" s="790"/>
    </row>
    <row r="65" spans="1:6" ht="16.5" x14ac:dyDescent="0.3">
      <c r="A65" s="790"/>
      <c r="B65" s="790"/>
      <c r="C65" s="790"/>
      <c r="D65" s="790"/>
      <c r="E65" s="790"/>
      <c r="F65" s="790"/>
    </row>
    <row r="66" spans="1:6" ht="16.5" x14ac:dyDescent="0.3">
      <c r="A66" s="790"/>
      <c r="B66" s="790"/>
      <c r="C66" s="790"/>
      <c r="D66" s="790"/>
      <c r="E66" s="790"/>
      <c r="F66" s="790"/>
    </row>
    <row r="67" spans="1:6" ht="16.5" x14ac:dyDescent="0.3">
      <c r="A67" s="790"/>
      <c r="B67" s="790"/>
      <c r="C67" s="790"/>
      <c r="D67" s="790"/>
      <c r="E67" s="790"/>
      <c r="F67" s="790"/>
    </row>
    <row r="68" spans="1:6" ht="16.5" x14ac:dyDescent="0.3">
      <c r="A68" s="790"/>
      <c r="B68" s="790"/>
      <c r="C68" s="790"/>
      <c r="D68" s="790"/>
      <c r="E68" s="790"/>
      <c r="F68" s="790"/>
    </row>
    <row r="69" spans="1:6" ht="16.5" x14ac:dyDescent="0.3">
      <c r="A69" s="790"/>
      <c r="B69" s="790"/>
      <c r="C69" s="790"/>
      <c r="D69" s="790"/>
      <c r="E69" s="790"/>
      <c r="F69" s="790"/>
    </row>
    <row r="70" spans="1:6" ht="16.5" x14ac:dyDescent="0.3">
      <c r="A70" s="790"/>
      <c r="B70" s="790"/>
      <c r="C70" s="790"/>
      <c r="D70" s="790"/>
      <c r="E70" s="790"/>
      <c r="F70" s="790"/>
    </row>
    <row r="71" spans="1:6" ht="16.5" x14ac:dyDescent="0.3">
      <c r="A71" s="790"/>
      <c r="B71" s="790"/>
      <c r="C71" s="790"/>
      <c r="D71" s="790"/>
      <c r="E71" s="790"/>
      <c r="F71" s="790"/>
    </row>
    <row r="72" spans="1:6" ht="16.5" x14ac:dyDescent="0.3">
      <c r="A72" s="790"/>
      <c r="B72" s="790"/>
      <c r="C72" s="790"/>
      <c r="D72" s="790"/>
      <c r="E72" s="790"/>
      <c r="F72" s="790"/>
    </row>
    <row r="73" spans="1:6" ht="16.5" x14ac:dyDescent="0.3">
      <c r="A73" s="790"/>
      <c r="B73" s="790"/>
      <c r="C73" s="790"/>
      <c r="D73" s="790"/>
      <c r="E73" s="790"/>
      <c r="F73" s="790"/>
    </row>
    <row r="74" spans="1:6" ht="16.5" x14ac:dyDescent="0.3">
      <c r="A74" s="790"/>
      <c r="B74" s="790"/>
      <c r="C74" s="790"/>
      <c r="D74" s="790"/>
      <c r="E74" s="790"/>
      <c r="F74" s="790"/>
    </row>
    <row r="75" spans="1:6" ht="16.5" x14ac:dyDescent="0.3">
      <c r="A75" s="790"/>
      <c r="B75" s="790"/>
      <c r="C75" s="790"/>
      <c r="D75" s="790"/>
      <c r="E75" s="790"/>
      <c r="F75" s="790"/>
    </row>
    <row r="76" spans="1:6" ht="16.5" x14ac:dyDescent="0.3">
      <c r="A76" s="790"/>
      <c r="B76" s="790"/>
      <c r="C76" s="790"/>
      <c r="D76" s="790"/>
      <c r="E76" s="790"/>
      <c r="F76" s="790"/>
    </row>
    <row r="77" spans="1:6" ht="16.5" x14ac:dyDescent="0.3">
      <c r="A77" s="790"/>
      <c r="B77" s="790"/>
      <c r="C77" s="790"/>
      <c r="D77" s="790"/>
      <c r="E77" s="790"/>
      <c r="F77" s="790"/>
    </row>
    <row r="78" spans="1:6" ht="16.5" x14ac:dyDescent="0.3">
      <c r="A78" s="790"/>
      <c r="B78" s="790"/>
      <c r="C78" s="790"/>
      <c r="D78" s="790"/>
      <c r="E78" s="790"/>
      <c r="F78" s="790"/>
    </row>
    <row r="79" spans="1:6" ht="16.5" x14ac:dyDescent="0.3">
      <c r="A79" s="790"/>
      <c r="B79" s="790"/>
      <c r="C79" s="790"/>
      <c r="D79" s="790"/>
      <c r="E79" s="790"/>
      <c r="F79" s="790"/>
    </row>
    <row r="80" spans="1:6" ht="16.5" x14ac:dyDescent="0.3">
      <c r="A80" s="790"/>
      <c r="B80" s="790"/>
      <c r="C80" s="790"/>
      <c r="D80" s="790"/>
      <c r="E80" s="790"/>
      <c r="F80" s="790"/>
    </row>
    <row r="81" spans="1:6" ht="16.5" x14ac:dyDescent="0.3">
      <c r="A81" s="790"/>
      <c r="B81" s="790"/>
      <c r="C81" s="790"/>
      <c r="D81" s="790"/>
      <c r="E81" s="790"/>
      <c r="F81" s="790"/>
    </row>
    <row r="82" spans="1:6" ht="16.5" x14ac:dyDescent="0.3">
      <c r="A82" s="790"/>
      <c r="B82" s="790"/>
      <c r="C82" s="790"/>
      <c r="D82" s="790"/>
      <c r="E82" s="790"/>
      <c r="F82" s="790"/>
    </row>
    <row r="83" spans="1:6" ht="16.5" x14ac:dyDescent="0.3">
      <c r="A83" s="790"/>
      <c r="B83" s="790"/>
      <c r="C83" s="790"/>
      <c r="D83" s="790"/>
      <c r="E83" s="790"/>
      <c r="F83" s="790"/>
    </row>
    <row r="84" spans="1:6" ht="16.5" x14ac:dyDescent="0.3">
      <c r="A84" s="790"/>
      <c r="B84" s="790"/>
      <c r="C84" s="790"/>
      <c r="D84" s="790"/>
      <c r="E84" s="790"/>
      <c r="F84" s="790"/>
    </row>
    <row r="85" spans="1:6" ht="16.5" x14ac:dyDescent="0.3">
      <c r="A85" s="790"/>
      <c r="B85" s="790"/>
      <c r="C85" s="790"/>
      <c r="D85" s="790"/>
      <c r="E85" s="790"/>
      <c r="F85" s="790"/>
    </row>
    <row r="86" spans="1:6" ht="16.5" x14ac:dyDescent="0.3">
      <c r="A86" s="790"/>
      <c r="B86" s="790"/>
      <c r="C86" s="790"/>
      <c r="D86" s="790"/>
      <c r="E86" s="790"/>
      <c r="F86" s="790"/>
    </row>
    <row r="87" spans="1:6" ht="16.5" x14ac:dyDescent="0.3">
      <c r="A87" s="790"/>
      <c r="B87" s="790"/>
      <c r="C87" s="790"/>
      <c r="D87" s="790"/>
      <c r="E87" s="790"/>
      <c r="F87" s="790"/>
    </row>
    <row r="88" spans="1:6" ht="16.5" x14ac:dyDescent="0.3">
      <c r="A88" s="790"/>
      <c r="B88" s="790"/>
      <c r="C88" s="790"/>
      <c r="D88" s="790"/>
      <c r="E88" s="790"/>
      <c r="F88" s="790"/>
    </row>
    <row r="89" spans="1:6" ht="16.5" x14ac:dyDescent="0.3">
      <c r="A89" s="790"/>
      <c r="B89" s="790"/>
      <c r="C89" s="790"/>
      <c r="D89" s="790"/>
      <c r="E89" s="790"/>
      <c r="F89" s="790"/>
    </row>
    <row r="90" spans="1:6" ht="16.5" x14ac:dyDescent="0.3">
      <c r="A90" s="790"/>
      <c r="B90" s="790"/>
      <c r="C90" s="790"/>
      <c r="D90" s="790"/>
      <c r="E90" s="790"/>
      <c r="F90" s="790"/>
    </row>
    <row r="91" spans="1:6" ht="16.5" x14ac:dyDescent="0.3">
      <c r="A91" s="790"/>
      <c r="B91" s="790"/>
      <c r="C91" s="790"/>
      <c r="D91" s="790"/>
      <c r="E91" s="790"/>
      <c r="F91" s="790"/>
    </row>
    <row r="92" spans="1:6" ht="16.5" x14ac:dyDescent="0.3">
      <c r="A92" s="790"/>
      <c r="B92" s="790"/>
      <c r="C92" s="790"/>
      <c r="D92" s="790"/>
      <c r="E92" s="790"/>
      <c r="F92" s="790"/>
    </row>
    <row r="93" spans="1:6" ht="16.5" x14ac:dyDescent="0.3">
      <c r="A93" s="790"/>
      <c r="B93" s="790"/>
      <c r="C93" s="790"/>
      <c r="D93" s="790"/>
      <c r="E93" s="790"/>
      <c r="F93" s="790"/>
    </row>
    <row r="94" spans="1:6" ht="16.5" x14ac:dyDescent="0.3">
      <c r="A94" s="790"/>
      <c r="B94" s="790"/>
      <c r="C94" s="790"/>
      <c r="D94" s="790"/>
      <c r="E94" s="790"/>
      <c r="F94" s="790"/>
    </row>
    <row r="95" spans="1:6" ht="16.5" x14ac:dyDescent="0.3">
      <c r="A95" s="790"/>
      <c r="B95" s="790"/>
      <c r="C95" s="790"/>
      <c r="D95" s="790"/>
      <c r="E95" s="790"/>
      <c r="F95" s="790"/>
    </row>
    <row r="96" spans="1:6" ht="16.5" x14ac:dyDescent="0.3">
      <c r="A96" s="790"/>
      <c r="B96" s="790"/>
      <c r="C96" s="790"/>
      <c r="D96" s="790"/>
      <c r="E96" s="790"/>
      <c r="F96" s="790"/>
    </row>
    <row r="97" spans="1:6" ht="16.5" x14ac:dyDescent="0.3">
      <c r="A97" s="790"/>
      <c r="B97" s="790"/>
      <c r="C97" s="790"/>
      <c r="D97" s="790"/>
      <c r="E97" s="790"/>
      <c r="F97" s="790"/>
    </row>
    <row r="98" spans="1:6" ht="16.5" x14ac:dyDescent="0.3">
      <c r="A98" s="790"/>
      <c r="B98" s="790"/>
      <c r="C98" s="790"/>
      <c r="D98" s="790"/>
      <c r="E98" s="790"/>
      <c r="F98" s="790"/>
    </row>
    <row r="99" spans="1:6" ht="16.5" x14ac:dyDescent="0.3">
      <c r="A99" s="790"/>
      <c r="B99" s="790"/>
      <c r="C99" s="790"/>
      <c r="D99" s="790"/>
      <c r="E99" s="790"/>
      <c r="F99" s="790"/>
    </row>
    <row r="100" spans="1:6" ht="16.5" x14ac:dyDescent="0.3">
      <c r="A100" s="790"/>
      <c r="B100" s="790"/>
      <c r="C100" s="790"/>
      <c r="D100" s="790"/>
      <c r="E100" s="790"/>
      <c r="F100" s="790"/>
    </row>
    <row r="101" spans="1:6" ht="16.5" x14ac:dyDescent="0.3">
      <c r="A101" s="790"/>
      <c r="B101" s="790"/>
      <c r="C101" s="790"/>
      <c r="D101" s="790"/>
      <c r="E101" s="790"/>
      <c r="F101" s="790"/>
    </row>
    <row r="102" spans="1:6" ht="16.5" x14ac:dyDescent="0.3">
      <c r="A102" s="790"/>
      <c r="B102" s="790"/>
      <c r="C102" s="790"/>
      <c r="D102" s="790"/>
      <c r="E102" s="790"/>
      <c r="F102" s="790"/>
    </row>
    <row r="103" spans="1:6" ht="16.5" x14ac:dyDescent="0.3">
      <c r="A103" s="790"/>
      <c r="B103" s="790"/>
      <c r="C103" s="790"/>
      <c r="D103" s="790"/>
      <c r="E103" s="790"/>
      <c r="F103" s="790"/>
    </row>
    <row r="104" spans="1:6" ht="16.5" x14ac:dyDescent="0.3">
      <c r="A104" s="790"/>
      <c r="B104" s="790"/>
      <c r="C104" s="790"/>
      <c r="D104" s="790"/>
      <c r="E104" s="790"/>
      <c r="F104" s="790"/>
    </row>
    <row r="105" spans="1:6" ht="16.5" x14ac:dyDescent="0.3">
      <c r="A105" s="790"/>
      <c r="B105" s="790"/>
      <c r="C105" s="790"/>
      <c r="D105" s="790"/>
      <c r="E105" s="790"/>
      <c r="F105" s="790"/>
    </row>
    <row r="106" spans="1:6" ht="16.5" x14ac:dyDescent="0.3">
      <c r="A106" s="790"/>
      <c r="B106" s="790"/>
      <c r="C106" s="790"/>
      <c r="D106" s="790"/>
      <c r="E106" s="790"/>
      <c r="F106" s="790"/>
    </row>
    <row r="107" spans="1:6" ht="16.5" x14ac:dyDescent="0.3">
      <c r="A107" s="790"/>
      <c r="B107" s="790"/>
      <c r="C107" s="790"/>
      <c r="D107" s="790"/>
      <c r="E107" s="790"/>
      <c r="F107" s="790"/>
    </row>
    <row r="108" spans="1:6" ht="16.5" x14ac:dyDescent="0.3">
      <c r="A108" s="790"/>
      <c r="B108" s="790"/>
      <c r="C108" s="790"/>
      <c r="D108" s="790"/>
      <c r="E108" s="790"/>
      <c r="F108" s="790"/>
    </row>
    <row r="109" spans="1:6" ht="16.5" x14ac:dyDescent="0.3">
      <c r="A109" s="790"/>
      <c r="B109" s="790"/>
      <c r="C109" s="790"/>
      <c r="D109" s="790"/>
      <c r="E109" s="790"/>
      <c r="F109" s="790"/>
    </row>
    <row r="110" spans="1:6" ht="16.5" x14ac:dyDescent="0.3">
      <c r="A110" s="790"/>
      <c r="B110" s="790"/>
      <c r="C110" s="790"/>
      <c r="D110" s="790"/>
      <c r="E110" s="790"/>
      <c r="F110" s="790"/>
    </row>
    <row r="111" spans="1:6" ht="16.5" x14ac:dyDescent="0.3">
      <c r="A111" s="790"/>
      <c r="B111" s="790"/>
      <c r="C111" s="790"/>
      <c r="D111" s="790"/>
      <c r="E111" s="790"/>
      <c r="F111" s="790"/>
    </row>
    <row r="112" spans="1:6" ht="16.5" x14ac:dyDescent="0.3">
      <c r="A112" s="790"/>
      <c r="B112" s="790"/>
      <c r="C112" s="790"/>
      <c r="D112" s="790"/>
      <c r="E112" s="790"/>
      <c r="F112" s="790"/>
    </row>
    <row r="113" spans="1:6" ht="16.5" x14ac:dyDescent="0.3">
      <c r="A113" s="790"/>
      <c r="B113" s="790"/>
      <c r="C113" s="790"/>
      <c r="D113" s="790"/>
      <c r="E113" s="790"/>
      <c r="F113" s="790"/>
    </row>
    <row r="114" spans="1:6" ht="16.5" x14ac:dyDescent="0.3">
      <c r="A114" s="790"/>
      <c r="B114" s="790"/>
      <c r="C114" s="790"/>
      <c r="D114" s="790"/>
      <c r="E114" s="790"/>
      <c r="F114" s="790"/>
    </row>
    <row r="115" spans="1:6" ht="16.5" x14ac:dyDescent="0.3">
      <c r="A115" s="790"/>
      <c r="B115" s="790"/>
      <c r="C115" s="790"/>
      <c r="D115" s="790"/>
      <c r="E115" s="790"/>
      <c r="F115" s="790"/>
    </row>
    <row r="116" spans="1:6" ht="16.5" x14ac:dyDescent="0.3">
      <c r="A116" s="790"/>
      <c r="B116" s="790"/>
      <c r="C116" s="790"/>
      <c r="D116" s="790"/>
      <c r="E116" s="790"/>
      <c r="F116" s="790"/>
    </row>
    <row r="117" spans="1:6" ht="16.5" x14ac:dyDescent="0.3">
      <c r="A117" s="790"/>
      <c r="B117" s="790"/>
      <c r="C117" s="790"/>
      <c r="D117" s="790"/>
      <c r="E117" s="790"/>
      <c r="F117" s="790"/>
    </row>
    <row r="118" spans="1:6" ht="16.5" x14ac:dyDescent="0.3">
      <c r="A118" s="790"/>
      <c r="B118" s="790"/>
      <c r="C118" s="790"/>
      <c r="D118" s="790"/>
      <c r="E118" s="790"/>
      <c r="F118" s="790"/>
    </row>
    <row r="119" spans="1:6" ht="16.5" x14ac:dyDescent="0.3">
      <c r="A119" s="790"/>
      <c r="B119" s="790"/>
      <c r="C119" s="790"/>
      <c r="D119" s="790"/>
      <c r="E119" s="790"/>
      <c r="F119" s="790"/>
    </row>
    <row r="120" spans="1:6" ht="16.5" x14ac:dyDescent="0.3">
      <c r="A120" s="790"/>
      <c r="B120" s="790"/>
      <c r="C120" s="790"/>
      <c r="D120" s="790"/>
      <c r="E120" s="790"/>
      <c r="F120" s="790"/>
    </row>
    <row r="121" spans="1:6" ht="16.5" x14ac:dyDescent="0.3">
      <c r="A121" s="790"/>
      <c r="B121" s="790"/>
      <c r="C121" s="790"/>
      <c r="D121" s="790"/>
      <c r="E121" s="790"/>
      <c r="F121" s="790"/>
    </row>
    <row r="122" spans="1:6" ht="16.5" x14ac:dyDescent="0.3">
      <c r="A122" s="790"/>
      <c r="B122" s="790"/>
      <c r="C122" s="790"/>
      <c r="D122" s="790"/>
      <c r="E122" s="790"/>
      <c r="F122" s="790"/>
    </row>
    <row r="123" spans="1:6" ht="16.5" x14ac:dyDescent="0.3">
      <c r="A123" s="790"/>
      <c r="B123" s="790"/>
      <c r="C123" s="790"/>
      <c r="D123" s="790"/>
      <c r="E123" s="790"/>
      <c r="F123" s="790"/>
    </row>
    <row r="124" spans="1:6" ht="16.5" x14ac:dyDescent="0.3">
      <c r="A124" s="790"/>
      <c r="B124" s="790"/>
      <c r="C124" s="790"/>
      <c r="D124" s="790"/>
      <c r="E124" s="790"/>
      <c r="F124" s="790"/>
    </row>
    <row r="125" spans="1:6" ht="16.5" x14ac:dyDescent="0.3">
      <c r="A125" s="790"/>
      <c r="B125" s="790"/>
      <c r="C125" s="790"/>
      <c r="D125" s="790"/>
      <c r="E125" s="790"/>
      <c r="F125" s="790"/>
    </row>
    <row r="126" spans="1:6" ht="16.5" x14ac:dyDescent="0.3">
      <c r="A126" s="790"/>
      <c r="B126" s="790"/>
      <c r="C126" s="790"/>
      <c r="D126" s="790"/>
      <c r="E126" s="790"/>
      <c r="F126" s="790"/>
    </row>
    <row r="127" spans="1:6" ht="16.5" x14ac:dyDescent="0.3">
      <c r="A127" s="790"/>
      <c r="B127" s="790"/>
      <c r="C127" s="790"/>
      <c r="D127" s="790"/>
      <c r="E127" s="790"/>
      <c r="F127" s="790"/>
    </row>
    <row r="128" spans="1:6" ht="16.5" x14ac:dyDescent="0.3">
      <c r="A128" s="790"/>
      <c r="B128" s="790"/>
      <c r="C128" s="790"/>
      <c r="D128" s="790"/>
      <c r="E128" s="790"/>
      <c r="F128" s="790"/>
    </row>
    <row r="129" spans="1:6" ht="16.5" x14ac:dyDescent="0.3">
      <c r="A129" s="790"/>
      <c r="B129" s="790"/>
      <c r="C129" s="790"/>
      <c r="D129" s="790"/>
      <c r="E129" s="790"/>
      <c r="F129" s="790"/>
    </row>
    <row r="130" spans="1:6" ht="16.5" x14ac:dyDescent="0.3">
      <c r="A130" s="790"/>
      <c r="B130" s="790"/>
      <c r="C130" s="790"/>
      <c r="D130" s="790"/>
      <c r="E130" s="790"/>
      <c r="F130" s="790"/>
    </row>
    <row r="131" spans="1:6" ht="16.5" x14ac:dyDescent="0.3">
      <c r="A131" s="790"/>
      <c r="B131" s="790"/>
      <c r="C131" s="790"/>
      <c r="D131" s="790"/>
      <c r="E131" s="790"/>
      <c r="F131" s="790"/>
    </row>
    <row r="132" spans="1:6" ht="16.5" x14ac:dyDescent="0.3">
      <c r="A132" s="790"/>
      <c r="B132" s="790"/>
      <c r="C132" s="790"/>
      <c r="D132" s="790"/>
      <c r="E132" s="790"/>
      <c r="F132" s="790"/>
    </row>
    <row r="133" spans="1:6" ht="16.5" x14ac:dyDescent="0.3">
      <c r="A133" s="790"/>
      <c r="B133" s="790"/>
      <c r="C133" s="790"/>
      <c r="D133" s="790"/>
      <c r="E133" s="790"/>
      <c r="F133" s="790"/>
    </row>
    <row r="134" spans="1:6" ht="16.5" x14ac:dyDescent="0.3">
      <c r="A134" s="790"/>
      <c r="B134" s="790"/>
      <c r="C134" s="790"/>
      <c r="D134" s="790"/>
      <c r="E134" s="790"/>
      <c r="F134" s="790"/>
    </row>
    <row r="135" spans="1:6" ht="16.5" x14ac:dyDescent="0.3">
      <c r="A135" s="790"/>
      <c r="B135" s="790"/>
      <c r="C135" s="790"/>
      <c r="D135" s="790"/>
      <c r="E135" s="790"/>
      <c r="F135" s="790"/>
    </row>
    <row r="136" spans="1:6" ht="16.5" x14ac:dyDescent="0.3">
      <c r="A136" s="790"/>
      <c r="B136" s="790"/>
      <c r="C136" s="790"/>
      <c r="D136" s="790"/>
      <c r="E136" s="790"/>
      <c r="F136" s="790"/>
    </row>
    <row r="137" spans="1:6" ht="16.5" x14ac:dyDescent="0.3">
      <c r="A137" s="790"/>
      <c r="B137" s="790"/>
      <c r="C137" s="790"/>
      <c r="D137" s="790"/>
      <c r="E137" s="790"/>
      <c r="F137" s="790"/>
    </row>
    <row r="138" spans="1:6" ht="16.5" x14ac:dyDescent="0.3">
      <c r="A138" s="790"/>
      <c r="B138" s="790"/>
      <c r="C138" s="790"/>
      <c r="D138" s="790"/>
      <c r="E138" s="790"/>
      <c r="F138" s="790"/>
    </row>
    <row r="139" spans="1:6" ht="16.5" x14ac:dyDescent="0.3">
      <c r="A139" s="790"/>
      <c r="B139" s="790"/>
      <c r="C139" s="790"/>
      <c r="D139" s="790"/>
      <c r="E139" s="790"/>
      <c r="F139" s="790"/>
    </row>
    <row r="140" spans="1:6" ht="16.5" x14ac:dyDescent="0.3">
      <c r="A140" s="790"/>
      <c r="B140" s="790"/>
      <c r="C140" s="790"/>
      <c r="D140" s="790"/>
      <c r="E140" s="790"/>
      <c r="F140" s="790"/>
    </row>
    <row r="141" spans="1:6" ht="16.5" x14ac:dyDescent="0.3">
      <c r="A141" s="790"/>
      <c r="B141" s="790"/>
      <c r="C141" s="790"/>
      <c r="D141" s="790"/>
      <c r="E141" s="790"/>
      <c r="F141" s="790"/>
    </row>
    <row r="142" spans="1:6" ht="16.5" x14ac:dyDescent="0.3">
      <c r="A142" s="790"/>
      <c r="B142" s="790"/>
      <c r="C142" s="790"/>
      <c r="D142" s="790"/>
      <c r="E142" s="790"/>
      <c r="F142" s="790"/>
    </row>
    <row r="143" spans="1:6" ht="16.5" x14ac:dyDescent="0.3">
      <c r="A143" s="790"/>
      <c r="B143" s="790"/>
      <c r="C143" s="790"/>
      <c r="D143" s="790"/>
      <c r="E143" s="790"/>
      <c r="F143" s="790"/>
    </row>
    <row r="144" spans="1:6" ht="16.5" x14ac:dyDescent="0.3">
      <c r="A144" s="790"/>
      <c r="B144" s="790"/>
      <c r="C144" s="790"/>
      <c r="D144" s="790"/>
      <c r="E144" s="790"/>
      <c r="F144" s="790"/>
    </row>
    <row r="145" spans="1:6" ht="16.5" x14ac:dyDescent="0.3">
      <c r="A145" s="790"/>
      <c r="B145" s="790"/>
      <c r="C145" s="790"/>
      <c r="D145" s="790"/>
      <c r="E145" s="790"/>
      <c r="F145" s="790"/>
    </row>
    <row r="146" spans="1:6" ht="16.5" x14ac:dyDescent="0.3">
      <c r="A146" s="790"/>
      <c r="B146" s="790"/>
      <c r="C146" s="790"/>
      <c r="D146" s="790"/>
      <c r="E146" s="790"/>
      <c r="F146" s="790"/>
    </row>
    <row r="147" spans="1:6" ht="16.5" x14ac:dyDescent="0.3">
      <c r="A147" s="790"/>
      <c r="B147" s="790"/>
      <c r="C147" s="790"/>
      <c r="D147" s="790"/>
      <c r="E147" s="790"/>
      <c r="F147" s="790"/>
    </row>
    <row r="148" spans="1:6" ht="16.5" x14ac:dyDescent="0.3">
      <c r="A148" s="790"/>
      <c r="B148" s="790"/>
      <c r="C148" s="790"/>
      <c r="D148" s="790"/>
      <c r="E148" s="790"/>
      <c r="F148" s="790"/>
    </row>
    <row r="149" spans="1:6" ht="16.5" x14ac:dyDescent="0.3">
      <c r="A149" s="790"/>
      <c r="B149" s="790"/>
      <c r="C149" s="790"/>
      <c r="D149" s="790"/>
      <c r="E149" s="790"/>
      <c r="F149" s="790"/>
    </row>
    <row r="150" spans="1:6" ht="16.5" x14ac:dyDescent="0.3">
      <c r="A150" s="790"/>
      <c r="B150" s="790"/>
      <c r="C150" s="790"/>
      <c r="D150" s="790"/>
      <c r="E150" s="790"/>
      <c r="F150" s="790"/>
    </row>
    <row r="151" spans="1:6" ht="16.5" x14ac:dyDescent="0.3">
      <c r="A151" s="790"/>
      <c r="B151" s="790"/>
      <c r="C151" s="790"/>
      <c r="D151" s="790"/>
      <c r="E151" s="790"/>
      <c r="F151" s="790"/>
    </row>
    <row r="152" spans="1:6" ht="16.5" x14ac:dyDescent="0.3">
      <c r="A152" s="790"/>
      <c r="B152" s="790"/>
      <c r="C152" s="790"/>
      <c r="D152" s="790"/>
      <c r="E152" s="790"/>
      <c r="F152" s="790"/>
    </row>
    <row r="153" spans="1:6" ht="16.5" x14ac:dyDescent="0.3">
      <c r="A153" s="790"/>
      <c r="B153" s="790"/>
      <c r="C153" s="790"/>
      <c r="D153" s="790"/>
      <c r="E153" s="790"/>
      <c r="F153" s="790"/>
    </row>
    <row r="154" spans="1:6" ht="16.5" x14ac:dyDescent="0.3">
      <c r="A154" s="790"/>
      <c r="B154" s="790"/>
      <c r="C154" s="790"/>
      <c r="D154" s="790"/>
      <c r="E154" s="790"/>
      <c r="F154" s="790"/>
    </row>
    <row r="155" spans="1:6" ht="16.5" x14ac:dyDescent="0.3">
      <c r="A155" s="790"/>
      <c r="B155" s="790"/>
      <c r="C155" s="790"/>
      <c r="D155" s="790"/>
      <c r="E155" s="790"/>
      <c r="F155" s="790"/>
    </row>
    <row r="156" spans="1:6" ht="16.5" x14ac:dyDescent="0.3">
      <c r="A156" s="790"/>
      <c r="B156" s="790"/>
      <c r="C156" s="790"/>
      <c r="D156" s="790"/>
      <c r="E156" s="790"/>
      <c r="F156" s="790"/>
    </row>
    <row r="157" spans="1:6" ht="16.5" x14ac:dyDescent="0.3">
      <c r="A157" s="790"/>
      <c r="B157" s="790"/>
      <c r="C157" s="790"/>
      <c r="D157" s="790"/>
      <c r="E157" s="790"/>
      <c r="F157" s="790"/>
    </row>
    <row r="158" spans="1:6" ht="16.5" x14ac:dyDescent="0.3">
      <c r="A158" s="790"/>
      <c r="B158" s="790"/>
      <c r="C158" s="790"/>
      <c r="D158" s="790"/>
      <c r="E158" s="790"/>
      <c r="F158" s="790"/>
    </row>
    <row r="159" spans="1:6" ht="16.5" x14ac:dyDescent="0.3">
      <c r="A159" s="790"/>
      <c r="B159" s="790"/>
      <c r="C159" s="790"/>
      <c r="D159" s="790"/>
      <c r="E159" s="790"/>
      <c r="F159" s="790"/>
    </row>
    <row r="160" spans="1:6" ht="16.5" x14ac:dyDescent="0.3">
      <c r="A160" s="790"/>
      <c r="B160" s="790"/>
      <c r="C160" s="790"/>
      <c r="D160" s="790"/>
      <c r="E160" s="790"/>
      <c r="F160" s="790"/>
    </row>
    <row r="161" spans="1:6" ht="16.5" x14ac:dyDescent="0.3">
      <c r="A161" s="790"/>
      <c r="B161" s="790"/>
      <c r="C161" s="790"/>
      <c r="D161" s="790"/>
      <c r="E161" s="790"/>
      <c r="F161" s="790"/>
    </row>
    <row r="162" spans="1:6" ht="16.5" x14ac:dyDescent="0.3">
      <c r="A162" s="790"/>
      <c r="B162" s="790"/>
      <c r="C162" s="790"/>
      <c r="D162" s="790"/>
      <c r="E162" s="790"/>
      <c r="F162" s="790"/>
    </row>
    <row r="163" spans="1:6" ht="16.5" x14ac:dyDescent="0.3">
      <c r="A163" s="790"/>
      <c r="B163" s="790"/>
      <c r="C163" s="790"/>
      <c r="D163" s="790"/>
      <c r="E163" s="790"/>
      <c r="F163" s="790"/>
    </row>
    <row r="164" spans="1:6" ht="16.5" x14ac:dyDescent="0.3">
      <c r="A164" s="790"/>
      <c r="B164" s="790"/>
      <c r="C164" s="790"/>
      <c r="D164" s="790"/>
      <c r="E164" s="790"/>
      <c r="F164" s="790"/>
    </row>
    <row r="165" spans="1:6" ht="16.5" x14ac:dyDescent="0.3">
      <c r="A165" s="790"/>
      <c r="B165" s="790"/>
      <c r="C165" s="790"/>
      <c r="D165" s="790"/>
      <c r="E165" s="790"/>
      <c r="F165" s="790"/>
    </row>
    <row r="166" spans="1:6" ht="16.5" x14ac:dyDescent="0.3">
      <c r="A166" s="790"/>
      <c r="B166" s="790"/>
      <c r="C166" s="790"/>
      <c r="D166" s="790"/>
      <c r="E166" s="790"/>
      <c r="F166" s="790"/>
    </row>
    <row r="167" spans="1:6" ht="16.5" x14ac:dyDescent="0.3">
      <c r="A167" s="790"/>
      <c r="B167" s="790"/>
      <c r="C167" s="790"/>
      <c r="D167" s="790"/>
      <c r="E167" s="790"/>
      <c r="F167" s="790"/>
    </row>
    <row r="168" spans="1:6" ht="16.5" x14ac:dyDescent="0.3">
      <c r="A168" s="790"/>
      <c r="B168" s="790"/>
      <c r="C168" s="790"/>
      <c r="D168" s="790"/>
      <c r="E168" s="790"/>
      <c r="F168" s="790"/>
    </row>
    <row r="169" spans="1:6" ht="16.5" x14ac:dyDescent="0.3">
      <c r="A169" s="790"/>
      <c r="B169" s="790"/>
      <c r="C169" s="790"/>
      <c r="D169" s="790"/>
      <c r="E169" s="790"/>
      <c r="F169" s="790"/>
    </row>
    <row r="170" spans="1:6" ht="16.5" x14ac:dyDescent="0.3">
      <c r="A170" s="790"/>
      <c r="B170" s="790"/>
      <c r="C170" s="790"/>
      <c r="D170" s="790"/>
      <c r="E170" s="790"/>
      <c r="F170" s="790"/>
    </row>
    <row r="171" spans="1:6" ht="16.5" x14ac:dyDescent="0.3">
      <c r="A171" s="790"/>
      <c r="B171" s="790"/>
      <c r="C171" s="790"/>
      <c r="D171" s="790"/>
      <c r="E171" s="790"/>
      <c r="F171" s="790"/>
    </row>
    <row r="172" spans="1:6" ht="16.5" x14ac:dyDescent="0.3">
      <c r="A172" s="790"/>
      <c r="B172" s="790"/>
      <c r="C172" s="790"/>
      <c r="D172" s="790"/>
      <c r="E172" s="790"/>
      <c r="F172" s="790"/>
    </row>
    <row r="173" spans="1:6" ht="16.5" x14ac:dyDescent="0.3">
      <c r="A173" s="790"/>
      <c r="B173" s="790"/>
      <c r="C173" s="790"/>
      <c r="D173" s="790"/>
      <c r="E173" s="790"/>
      <c r="F173" s="790"/>
    </row>
    <row r="174" spans="1:6" ht="16.5" x14ac:dyDescent="0.3">
      <c r="A174" s="790"/>
      <c r="B174" s="790"/>
      <c r="C174" s="790"/>
      <c r="D174" s="790"/>
      <c r="E174" s="790"/>
      <c r="F174" s="790"/>
    </row>
    <row r="175" spans="1:6" ht="16.5" x14ac:dyDescent="0.3">
      <c r="A175" s="790"/>
      <c r="B175" s="790"/>
      <c r="C175" s="790"/>
      <c r="D175" s="790"/>
      <c r="E175" s="790"/>
      <c r="F175" s="790"/>
    </row>
    <row r="176" spans="1:6" ht="16.5" x14ac:dyDescent="0.3">
      <c r="A176" s="790"/>
      <c r="B176" s="790"/>
      <c r="C176" s="790"/>
      <c r="D176" s="790"/>
      <c r="E176" s="790"/>
      <c r="F176" s="790"/>
    </row>
    <row r="177" spans="1:6" ht="16.5" x14ac:dyDescent="0.3">
      <c r="A177" s="790"/>
      <c r="B177" s="790"/>
      <c r="C177" s="790"/>
      <c r="D177" s="790"/>
      <c r="E177" s="790"/>
      <c r="F177" s="790"/>
    </row>
    <row r="178" spans="1:6" ht="16.5" x14ac:dyDescent="0.3">
      <c r="A178" s="790"/>
      <c r="B178" s="790"/>
      <c r="C178" s="790"/>
      <c r="D178" s="790"/>
      <c r="E178" s="790"/>
      <c r="F178" s="790"/>
    </row>
    <row r="179" spans="1:6" ht="16.5" x14ac:dyDescent="0.3">
      <c r="A179" s="790"/>
      <c r="B179" s="790"/>
      <c r="C179" s="790"/>
      <c r="D179" s="790"/>
      <c r="E179" s="790"/>
      <c r="F179" s="790"/>
    </row>
    <row r="180" spans="1:6" ht="16.5" x14ac:dyDescent="0.3">
      <c r="A180" s="790"/>
      <c r="B180" s="790"/>
      <c r="C180" s="790"/>
      <c r="D180" s="790"/>
      <c r="E180" s="790"/>
      <c r="F180" s="790"/>
    </row>
    <row r="181" spans="1:6" ht="16.5" x14ac:dyDescent="0.3">
      <c r="A181" s="790"/>
      <c r="B181" s="790"/>
      <c r="C181" s="790"/>
      <c r="D181" s="790"/>
      <c r="E181" s="790"/>
      <c r="F181" s="790"/>
    </row>
    <row r="182" spans="1:6" ht="16.5" x14ac:dyDescent="0.3">
      <c r="A182" s="790"/>
      <c r="B182" s="790"/>
      <c r="C182" s="790"/>
      <c r="D182" s="790"/>
      <c r="E182" s="790"/>
      <c r="F182" s="790"/>
    </row>
    <row r="183" spans="1:6" ht="16.5" x14ac:dyDescent="0.3">
      <c r="A183" s="790"/>
      <c r="B183" s="790"/>
      <c r="C183" s="790"/>
      <c r="D183" s="790"/>
      <c r="E183" s="790"/>
      <c r="F183" s="790"/>
    </row>
    <row r="184" spans="1:6" ht="16.5" x14ac:dyDescent="0.3">
      <c r="A184" s="790"/>
      <c r="B184" s="790"/>
      <c r="C184" s="790"/>
      <c r="D184" s="790"/>
      <c r="E184" s="790"/>
      <c r="F184" s="790"/>
    </row>
    <row r="185" spans="1:6" ht="16.5" x14ac:dyDescent="0.3">
      <c r="A185" s="790"/>
      <c r="B185" s="790"/>
      <c r="C185" s="790"/>
      <c r="D185" s="790"/>
      <c r="E185" s="790"/>
      <c r="F185" s="790"/>
    </row>
    <row r="186" spans="1:6" ht="16.5" x14ac:dyDescent="0.3">
      <c r="A186" s="790"/>
      <c r="B186" s="790"/>
      <c r="C186" s="790"/>
      <c r="D186" s="790"/>
      <c r="E186" s="790"/>
      <c r="F186" s="790"/>
    </row>
    <row r="187" spans="1:6" ht="16.5" x14ac:dyDescent="0.3">
      <c r="A187" s="790"/>
      <c r="B187" s="790"/>
      <c r="C187" s="790"/>
      <c r="D187" s="790"/>
      <c r="E187" s="790"/>
      <c r="F187" s="790"/>
    </row>
    <row r="188" spans="1:6" ht="16.5" x14ac:dyDescent="0.3">
      <c r="A188" s="790"/>
      <c r="B188" s="790"/>
      <c r="C188" s="790"/>
      <c r="D188" s="790"/>
      <c r="E188" s="790"/>
      <c r="F188" s="790"/>
    </row>
    <row r="189" spans="1:6" ht="16.5" x14ac:dyDescent="0.3">
      <c r="A189" s="790"/>
      <c r="B189" s="790"/>
      <c r="C189" s="790"/>
      <c r="D189" s="790"/>
      <c r="E189" s="790"/>
      <c r="F189" s="790"/>
    </row>
    <row r="190" spans="1:6" ht="16.5" x14ac:dyDescent="0.3">
      <c r="A190" s="790"/>
      <c r="B190" s="790"/>
      <c r="C190" s="790"/>
      <c r="D190" s="790"/>
      <c r="E190" s="790"/>
      <c r="F190" s="790"/>
    </row>
    <row r="191" spans="1:6" ht="16.5" x14ac:dyDescent="0.3">
      <c r="A191" s="790"/>
      <c r="B191" s="790"/>
      <c r="C191" s="790"/>
      <c r="D191" s="790"/>
      <c r="E191" s="790"/>
      <c r="F191" s="790"/>
    </row>
    <row r="192" spans="1:6" ht="16.5" x14ac:dyDescent="0.3">
      <c r="A192" s="790"/>
      <c r="B192" s="790"/>
      <c r="C192" s="790"/>
      <c r="D192" s="790"/>
      <c r="E192" s="790"/>
      <c r="F192" s="790"/>
    </row>
    <row r="193" spans="1:6" ht="16.5" x14ac:dyDescent="0.3">
      <c r="A193" s="790"/>
      <c r="B193" s="790"/>
      <c r="C193" s="790"/>
      <c r="D193" s="790"/>
      <c r="E193" s="790"/>
      <c r="F193" s="790"/>
    </row>
    <row r="194" spans="1:6" ht="16.5" x14ac:dyDescent="0.3">
      <c r="A194" s="790"/>
      <c r="B194" s="790"/>
      <c r="C194" s="790"/>
      <c r="D194" s="790"/>
      <c r="E194" s="790"/>
      <c r="F194" s="790"/>
    </row>
    <row r="195" spans="1:6" ht="16.5" x14ac:dyDescent="0.3">
      <c r="A195" s="790"/>
      <c r="B195" s="790"/>
      <c r="C195" s="790"/>
      <c r="D195" s="790"/>
      <c r="E195" s="790"/>
      <c r="F195" s="790"/>
    </row>
    <row r="196" spans="1:6" ht="16.5" x14ac:dyDescent="0.3">
      <c r="A196" s="790"/>
      <c r="B196" s="790"/>
      <c r="C196" s="790"/>
      <c r="D196" s="790"/>
      <c r="E196" s="790"/>
      <c r="F196" s="790"/>
    </row>
    <row r="197" spans="1:6" ht="16.5" x14ac:dyDescent="0.3">
      <c r="A197" s="790"/>
      <c r="B197" s="790"/>
      <c r="C197" s="790"/>
      <c r="D197" s="790"/>
      <c r="E197" s="790"/>
      <c r="F197" s="790"/>
    </row>
    <row r="198" spans="1:6" ht="16.5" x14ac:dyDescent="0.3">
      <c r="A198" s="790"/>
      <c r="B198" s="790"/>
      <c r="C198" s="790"/>
      <c r="D198" s="790"/>
      <c r="E198" s="790"/>
      <c r="F198" s="790"/>
    </row>
    <row r="199" spans="1:6" ht="16.5" x14ac:dyDescent="0.3">
      <c r="A199" s="790"/>
      <c r="B199" s="790"/>
      <c r="C199" s="790"/>
      <c r="D199" s="790"/>
      <c r="E199" s="790"/>
      <c r="F199" s="790"/>
    </row>
    <row r="200" spans="1:6" ht="16.5" x14ac:dyDescent="0.3">
      <c r="A200" s="790"/>
      <c r="B200" s="790"/>
      <c r="C200" s="790"/>
      <c r="D200" s="790"/>
      <c r="E200" s="790"/>
      <c r="F200" s="790"/>
    </row>
    <row r="201" spans="1:6" ht="16.5" x14ac:dyDescent="0.3">
      <c r="A201" s="790"/>
      <c r="B201" s="790"/>
      <c r="C201" s="790"/>
      <c r="D201" s="790"/>
      <c r="E201" s="790"/>
      <c r="F201" s="790"/>
    </row>
    <row r="202" spans="1:6" ht="16.5" x14ac:dyDescent="0.3">
      <c r="A202" s="790"/>
      <c r="B202" s="790"/>
      <c r="C202" s="790"/>
      <c r="D202" s="790"/>
      <c r="E202" s="790"/>
      <c r="F202" s="790"/>
    </row>
    <row r="203" spans="1:6" ht="16.5" x14ac:dyDescent="0.3">
      <c r="A203" s="790"/>
      <c r="B203" s="790"/>
      <c r="C203" s="790"/>
      <c r="D203" s="790"/>
      <c r="E203" s="790"/>
      <c r="F203" s="790"/>
    </row>
    <row r="204" spans="1:6" ht="16.5" x14ac:dyDescent="0.3">
      <c r="A204" s="790"/>
      <c r="B204" s="790"/>
      <c r="C204" s="790"/>
      <c r="D204" s="790"/>
      <c r="E204" s="790"/>
      <c r="F204" s="790"/>
    </row>
    <row r="205" spans="1:6" ht="16.5" x14ac:dyDescent="0.3">
      <c r="A205" s="790"/>
      <c r="B205" s="790"/>
      <c r="C205" s="790"/>
      <c r="D205" s="790"/>
      <c r="E205" s="790"/>
      <c r="F205" s="790"/>
    </row>
    <row r="206" spans="1:6" ht="16.5" x14ac:dyDescent="0.3">
      <c r="A206" s="790"/>
      <c r="B206" s="790"/>
      <c r="C206" s="790"/>
      <c r="D206" s="790"/>
      <c r="E206" s="790"/>
      <c r="F206" s="790"/>
    </row>
    <row r="207" spans="1:6" ht="16.5" x14ac:dyDescent="0.3">
      <c r="A207" s="790"/>
      <c r="B207" s="790"/>
      <c r="C207" s="790"/>
      <c r="D207" s="790"/>
      <c r="E207" s="790"/>
      <c r="F207" s="790"/>
    </row>
    <row r="208" spans="1:6" ht="16.5" x14ac:dyDescent="0.3">
      <c r="A208" s="790"/>
      <c r="B208" s="790"/>
      <c r="C208" s="790"/>
      <c r="D208" s="790"/>
      <c r="E208" s="790"/>
      <c r="F208" s="790"/>
    </row>
    <row r="209" spans="1:6" ht="16.5" x14ac:dyDescent="0.3">
      <c r="A209" s="790"/>
      <c r="B209" s="790"/>
      <c r="C209" s="790"/>
      <c r="D209" s="790"/>
      <c r="E209" s="790"/>
      <c r="F209" s="790"/>
    </row>
    <row r="210" spans="1:6" ht="16.5" x14ac:dyDescent="0.3">
      <c r="A210" s="790"/>
      <c r="B210" s="790"/>
      <c r="C210" s="790"/>
      <c r="D210" s="790"/>
      <c r="E210" s="790"/>
      <c r="F210" s="790"/>
    </row>
    <row r="211" spans="1:6" ht="16.5" x14ac:dyDescent="0.3">
      <c r="A211" s="790"/>
      <c r="B211" s="790"/>
      <c r="C211" s="790"/>
      <c r="D211" s="790"/>
      <c r="E211" s="790"/>
      <c r="F211" s="790"/>
    </row>
    <row r="212" spans="1:6" ht="16.5" x14ac:dyDescent="0.3">
      <c r="A212" s="790"/>
      <c r="B212" s="790"/>
      <c r="C212" s="790"/>
      <c r="D212" s="790"/>
      <c r="E212" s="790"/>
      <c r="F212" s="790"/>
    </row>
    <row r="213" spans="1:6" ht="16.5" x14ac:dyDescent="0.3">
      <c r="A213" s="790"/>
      <c r="B213" s="790"/>
      <c r="C213" s="790"/>
      <c r="D213" s="790"/>
      <c r="E213" s="790"/>
      <c r="F213" s="790"/>
    </row>
    <row r="214" spans="1:6" ht="16.5" x14ac:dyDescent="0.3">
      <c r="A214" s="790"/>
      <c r="B214" s="790"/>
      <c r="C214" s="790"/>
      <c r="D214" s="790"/>
      <c r="E214" s="790"/>
      <c r="F214" s="790"/>
    </row>
    <row r="215" spans="1:6" ht="16.5" x14ac:dyDescent="0.3">
      <c r="A215" s="790"/>
      <c r="B215" s="790"/>
      <c r="C215" s="790"/>
      <c r="D215" s="790"/>
      <c r="E215" s="790"/>
      <c r="F215" s="790"/>
    </row>
    <row r="216" spans="1:6" ht="16.5" x14ac:dyDescent="0.3">
      <c r="A216" s="790"/>
      <c r="B216" s="790"/>
      <c r="C216" s="790"/>
      <c r="D216" s="790"/>
      <c r="E216" s="790"/>
      <c r="F216" s="790"/>
    </row>
    <row r="217" spans="1:6" ht="16.5" x14ac:dyDescent="0.3">
      <c r="A217" s="790"/>
      <c r="B217" s="790"/>
      <c r="C217" s="790"/>
      <c r="D217" s="790"/>
      <c r="E217" s="790"/>
      <c r="F217" s="790"/>
    </row>
    <row r="218" spans="1:6" ht="16.5" x14ac:dyDescent="0.3">
      <c r="A218" s="790"/>
      <c r="B218" s="790"/>
      <c r="C218" s="790"/>
      <c r="D218" s="790"/>
      <c r="E218" s="790"/>
      <c r="F218" s="790"/>
    </row>
    <row r="219" spans="1:6" ht="16.5" x14ac:dyDescent="0.3">
      <c r="A219" s="790"/>
      <c r="B219" s="790"/>
      <c r="C219" s="790"/>
      <c r="D219" s="790"/>
      <c r="E219" s="790"/>
      <c r="F219" s="790"/>
    </row>
    <row r="220" spans="1:6" ht="16.5" x14ac:dyDescent="0.3">
      <c r="A220" s="790"/>
      <c r="B220" s="790"/>
      <c r="C220" s="790"/>
      <c r="D220" s="790"/>
      <c r="E220" s="790"/>
      <c r="F220" s="790"/>
    </row>
    <row r="221" spans="1:6" ht="16.5" x14ac:dyDescent="0.3">
      <c r="A221" s="790"/>
      <c r="B221" s="790"/>
      <c r="C221" s="790"/>
      <c r="D221" s="790"/>
      <c r="E221" s="790"/>
      <c r="F221" s="790"/>
    </row>
    <row r="222" spans="1:6" ht="16.5" x14ac:dyDescent="0.3">
      <c r="A222" s="790"/>
      <c r="B222" s="790"/>
      <c r="C222" s="790"/>
      <c r="D222" s="790"/>
      <c r="E222" s="790"/>
      <c r="F222" s="790"/>
    </row>
    <row r="223" spans="1:6" ht="16.5" x14ac:dyDescent="0.3">
      <c r="A223" s="790"/>
      <c r="B223" s="790"/>
      <c r="C223" s="790"/>
      <c r="D223" s="790"/>
      <c r="E223" s="790"/>
      <c r="F223" s="790"/>
    </row>
    <row r="224" spans="1:6" ht="16.5" x14ac:dyDescent="0.3">
      <c r="A224" s="790"/>
      <c r="B224" s="790"/>
      <c r="C224" s="790"/>
      <c r="D224" s="790"/>
      <c r="E224" s="790"/>
      <c r="F224" s="790"/>
    </row>
    <row r="225" spans="1:6" ht="16.5" x14ac:dyDescent="0.3">
      <c r="A225" s="790"/>
      <c r="B225" s="790"/>
      <c r="C225" s="790"/>
      <c r="D225" s="790"/>
      <c r="E225" s="790"/>
      <c r="F225" s="790"/>
    </row>
    <row r="226" spans="1:6" ht="16.5" x14ac:dyDescent="0.3">
      <c r="A226" s="790"/>
      <c r="B226" s="790"/>
      <c r="C226" s="790"/>
      <c r="D226" s="790"/>
      <c r="E226" s="790"/>
      <c r="F226" s="790"/>
    </row>
    <row r="227" spans="1:6" ht="16.5" x14ac:dyDescent="0.3">
      <c r="A227" s="790"/>
      <c r="B227" s="790"/>
      <c r="C227" s="790"/>
      <c r="D227" s="790"/>
      <c r="E227" s="790"/>
      <c r="F227" s="790"/>
    </row>
    <row r="228" spans="1:6" ht="16.5" x14ac:dyDescent="0.3">
      <c r="A228" s="790"/>
      <c r="B228" s="790"/>
      <c r="C228" s="790"/>
      <c r="D228" s="790"/>
      <c r="E228" s="790"/>
      <c r="F228" s="790"/>
    </row>
    <row r="229" spans="1:6" ht="16.5" x14ac:dyDescent="0.3">
      <c r="A229" s="790"/>
      <c r="B229" s="790"/>
      <c r="C229" s="790"/>
      <c r="D229" s="790"/>
      <c r="E229" s="790"/>
      <c r="F229" s="790"/>
    </row>
    <row r="230" spans="1:6" ht="16.5" x14ac:dyDescent="0.3">
      <c r="A230" s="790"/>
      <c r="B230" s="790"/>
      <c r="C230" s="790"/>
      <c r="D230" s="790"/>
      <c r="E230" s="790"/>
      <c r="F230" s="790"/>
    </row>
    <row r="231" spans="1:6" ht="16.5" x14ac:dyDescent="0.3">
      <c r="A231" s="790"/>
      <c r="B231" s="790"/>
      <c r="C231" s="790"/>
      <c r="D231" s="790"/>
      <c r="E231" s="790"/>
      <c r="F231" s="790"/>
    </row>
    <row r="232" spans="1:6" ht="16.5" x14ac:dyDescent="0.3">
      <c r="A232" s="790"/>
      <c r="B232" s="790"/>
      <c r="C232" s="790"/>
      <c r="D232" s="790"/>
      <c r="E232" s="790"/>
      <c r="F232" s="790"/>
    </row>
    <row r="233" spans="1:6" ht="16.5" x14ac:dyDescent="0.3">
      <c r="A233" s="790"/>
      <c r="B233" s="790"/>
      <c r="C233" s="790"/>
      <c r="D233" s="790"/>
      <c r="E233" s="790"/>
      <c r="F233" s="790"/>
    </row>
    <row r="234" spans="1:6" ht="16.5" x14ac:dyDescent="0.3">
      <c r="A234" s="790"/>
      <c r="B234" s="790"/>
      <c r="C234" s="790"/>
      <c r="D234" s="790"/>
      <c r="E234" s="790"/>
      <c r="F234" s="790"/>
    </row>
    <row r="235" spans="1:6" ht="16.5" x14ac:dyDescent="0.3">
      <c r="A235" s="790"/>
      <c r="B235" s="790"/>
      <c r="C235" s="790"/>
      <c r="D235" s="790"/>
      <c r="E235" s="790"/>
      <c r="F235" s="790"/>
    </row>
    <row r="236" spans="1:6" ht="16.5" x14ac:dyDescent="0.3">
      <c r="A236" s="790"/>
      <c r="B236" s="790"/>
      <c r="C236" s="790"/>
      <c r="D236" s="790"/>
      <c r="E236" s="790"/>
      <c r="F236" s="790"/>
    </row>
    <row r="237" spans="1:6" ht="16.5" x14ac:dyDescent="0.3">
      <c r="A237" s="790"/>
      <c r="B237" s="790"/>
      <c r="C237" s="790"/>
      <c r="D237" s="790"/>
      <c r="E237" s="790"/>
      <c r="F237" s="790"/>
    </row>
    <row r="238" spans="1:6" ht="16.5" x14ac:dyDescent="0.3">
      <c r="A238" s="790"/>
      <c r="B238" s="790"/>
      <c r="C238" s="790"/>
      <c r="D238" s="790"/>
      <c r="E238" s="790"/>
      <c r="F238" s="790"/>
    </row>
    <row r="239" spans="1:6" ht="16.5" x14ac:dyDescent="0.3">
      <c r="A239" s="790"/>
      <c r="B239" s="790"/>
      <c r="C239" s="790"/>
      <c r="D239" s="790"/>
      <c r="E239" s="790"/>
      <c r="F239" s="790"/>
    </row>
    <row r="240" spans="1:6" ht="16.5" x14ac:dyDescent="0.3">
      <c r="A240" s="790"/>
      <c r="B240" s="790"/>
      <c r="C240" s="790"/>
      <c r="D240" s="790"/>
      <c r="E240" s="790"/>
      <c r="F240" s="790"/>
    </row>
    <row r="241" spans="1:6" ht="16.5" x14ac:dyDescent="0.3">
      <c r="A241" s="790"/>
      <c r="B241" s="790"/>
      <c r="C241" s="790"/>
      <c r="D241" s="790"/>
      <c r="E241" s="790"/>
      <c r="F241" s="790"/>
    </row>
    <row r="242" spans="1:6" ht="16.5" x14ac:dyDescent="0.3">
      <c r="A242" s="790"/>
      <c r="B242" s="790"/>
      <c r="C242" s="790"/>
      <c r="D242" s="790"/>
      <c r="E242" s="790"/>
      <c r="F242" s="790"/>
    </row>
    <row r="243" spans="1:6" ht="16.5" x14ac:dyDescent="0.3">
      <c r="A243" s="790"/>
      <c r="B243" s="790"/>
      <c r="C243" s="790"/>
      <c r="D243" s="790"/>
      <c r="E243" s="790"/>
      <c r="F243" s="790"/>
    </row>
    <row r="244" spans="1:6" ht="16.5" x14ac:dyDescent="0.3">
      <c r="A244" s="790"/>
      <c r="B244" s="790"/>
      <c r="C244" s="790"/>
      <c r="D244" s="790"/>
      <c r="E244" s="790"/>
      <c r="F244" s="790"/>
    </row>
    <row r="245" spans="1:6" ht="16.5" x14ac:dyDescent="0.3">
      <c r="A245" s="790"/>
      <c r="B245" s="790"/>
      <c r="C245" s="790"/>
      <c r="D245" s="790"/>
      <c r="E245" s="790"/>
      <c r="F245" s="790"/>
    </row>
    <row r="246" spans="1:6" ht="16.5" x14ac:dyDescent="0.3">
      <c r="A246" s="790"/>
      <c r="B246" s="790"/>
      <c r="C246" s="790"/>
      <c r="D246" s="790"/>
      <c r="E246" s="790"/>
      <c r="F246" s="790"/>
    </row>
    <row r="247" spans="1:6" ht="16.5" x14ac:dyDescent="0.3">
      <c r="A247" s="790"/>
      <c r="B247" s="790"/>
      <c r="C247" s="790"/>
      <c r="D247" s="790"/>
      <c r="E247" s="790"/>
      <c r="F247" s="790"/>
    </row>
    <row r="248" spans="1:6" ht="16.5" x14ac:dyDescent="0.3">
      <c r="A248" s="790"/>
      <c r="B248" s="790"/>
      <c r="C248" s="790"/>
      <c r="D248" s="790"/>
      <c r="E248" s="790"/>
      <c r="F248" s="790"/>
    </row>
    <row r="249" spans="1:6" ht="16.5" x14ac:dyDescent="0.3">
      <c r="A249" s="790"/>
      <c r="B249" s="790"/>
      <c r="C249" s="790"/>
      <c r="D249" s="790"/>
      <c r="E249" s="790"/>
      <c r="F249" s="790"/>
    </row>
    <row r="250" spans="1:6" ht="16.5" x14ac:dyDescent="0.3">
      <c r="A250" s="790"/>
      <c r="B250" s="790"/>
      <c r="C250" s="790"/>
      <c r="D250" s="790"/>
      <c r="E250" s="790"/>
      <c r="F250" s="790"/>
    </row>
    <row r="251" spans="1:6" ht="16.5" x14ac:dyDescent="0.3">
      <c r="A251" s="790"/>
      <c r="B251" s="790"/>
      <c r="C251" s="790"/>
      <c r="D251" s="790"/>
      <c r="E251" s="790"/>
      <c r="F251" s="790"/>
    </row>
    <row r="252" spans="1:6" ht="16.5" x14ac:dyDescent="0.3">
      <c r="A252" s="790"/>
      <c r="B252" s="790"/>
      <c r="C252" s="790"/>
      <c r="D252" s="790"/>
      <c r="E252" s="790"/>
      <c r="F252" s="790"/>
    </row>
    <row r="253" spans="1:6" ht="16.5" x14ac:dyDescent="0.3">
      <c r="A253" s="790"/>
      <c r="B253" s="790"/>
      <c r="C253" s="790"/>
      <c r="D253" s="790"/>
      <c r="E253" s="790"/>
      <c r="F253" s="790"/>
    </row>
    <row r="254" spans="1:6" ht="16.5" x14ac:dyDescent="0.3">
      <c r="A254" s="790"/>
      <c r="B254" s="790"/>
      <c r="C254" s="790"/>
      <c r="D254" s="790"/>
      <c r="E254" s="790"/>
      <c r="F254" s="790"/>
    </row>
    <row r="255" spans="1:6" ht="16.5" x14ac:dyDescent="0.3">
      <c r="A255" s="790"/>
      <c r="B255" s="790"/>
      <c r="C255" s="790"/>
      <c r="D255" s="790"/>
      <c r="E255" s="790"/>
      <c r="F255" s="790"/>
    </row>
    <row r="256" spans="1:6" ht="16.5" x14ac:dyDescent="0.3">
      <c r="A256" s="790"/>
      <c r="B256" s="790"/>
      <c r="C256" s="790"/>
      <c r="D256" s="790"/>
      <c r="E256" s="790"/>
      <c r="F256" s="790"/>
    </row>
    <row r="257" spans="1:6" ht="16.5" x14ac:dyDescent="0.3">
      <c r="A257" s="790"/>
      <c r="B257" s="790"/>
      <c r="C257" s="790"/>
      <c r="D257" s="790"/>
      <c r="E257" s="790"/>
      <c r="F257" s="790"/>
    </row>
    <row r="258" spans="1:6" ht="16.5" x14ac:dyDescent="0.3">
      <c r="A258" s="790"/>
      <c r="B258" s="790"/>
      <c r="C258" s="790"/>
      <c r="D258" s="790"/>
      <c r="E258" s="790"/>
      <c r="F258" s="790"/>
    </row>
    <row r="259" spans="1:6" ht="16.5" x14ac:dyDescent="0.3">
      <c r="A259" s="790"/>
      <c r="B259" s="790"/>
      <c r="C259" s="790"/>
      <c r="D259" s="790"/>
      <c r="E259" s="790"/>
      <c r="F259" s="790"/>
    </row>
    <row r="260" spans="1:6" ht="16.5" x14ac:dyDescent="0.3">
      <c r="A260" s="790"/>
      <c r="B260" s="790"/>
      <c r="C260" s="790"/>
      <c r="D260" s="790"/>
      <c r="E260" s="790"/>
      <c r="F260" s="790"/>
    </row>
    <row r="261" spans="1:6" ht="16.5" x14ac:dyDescent="0.3">
      <c r="A261" s="790"/>
      <c r="B261" s="790"/>
      <c r="C261" s="790"/>
      <c r="D261" s="790"/>
      <c r="E261" s="790"/>
      <c r="F261" s="790"/>
    </row>
    <row r="262" spans="1:6" ht="16.5" x14ac:dyDescent="0.3">
      <c r="A262" s="790"/>
      <c r="B262" s="790"/>
      <c r="C262" s="790"/>
      <c r="D262" s="790"/>
      <c r="E262" s="790"/>
      <c r="F262" s="790"/>
    </row>
    <row r="263" spans="1:6" ht="16.5" x14ac:dyDescent="0.3">
      <c r="A263" s="790"/>
      <c r="B263" s="790"/>
      <c r="C263" s="790"/>
      <c r="D263" s="790"/>
      <c r="E263" s="790"/>
      <c r="F263" s="790"/>
    </row>
    <row r="264" spans="1:6" ht="16.5" x14ac:dyDescent="0.3">
      <c r="A264" s="790"/>
      <c r="B264" s="790"/>
      <c r="C264" s="790"/>
      <c r="D264" s="790"/>
      <c r="E264" s="790"/>
      <c r="F264" s="790"/>
    </row>
    <row r="265" spans="1:6" ht="16.5" x14ac:dyDescent="0.3">
      <c r="A265" s="790"/>
      <c r="B265" s="790"/>
      <c r="C265" s="790"/>
      <c r="D265" s="790"/>
      <c r="E265" s="790"/>
      <c r="F265" s="790"/>
    </row>
    <row r="266" spans="1:6" ht="16.5" x14ac:dyDescent="0.3">
      <c r="A266" s="790"/>
      <c r="B266" s="790"/>
      <c r="C266" s="790"/>
      <c r="D266" s="790"/>
      <c r="E266" s="790"/>
      <c r="F266" s="790"/>
    </row>
  </sheetData>
  <sheetProtection password="9411" sheet="1" objects="1" scenarios="1" selectLockedCells="1"/>
  <mergeCells count="27">
    <mergeCell ref="B21:F23"/>
    <mergeCell ref="H23:I23"/>
    <mergeCell ref="A3:I3"/>
    <mergeCell ref="A4:I4"/>
    <mergeCell ref="A5:I5"/>
    <mergeCell ref="A6:I6"/>
    <mergeCell ref="F9:I9"/>
    <mergeCell ref="F10:I10"/>
    <mergeCell ref="F11:I11"/>
    <mergeCell ref="B15:F15"/>
    <mergeCell ref="H15:I15"/>
    <mergeCell ref="B17:F19"/>
    <mergeCell ref="H19:I19"/>
    <mergeCell ref="B25:F27"/>
    <mergeCell ref="H27:I27"/>
    <mergeCell ref="B29:F31"/>
    <mergeCell ref="H31:I31"/>
    <mergeCell ref="B33:F35"/>
    <mergeCell ref="H35:I35"/>
    <mergeCell ref="E49:F49"/>
    <mergeCell ref="H49:I49"/>
    <mergeCell ref="B37:F39"/>
    <mergeCell ref="H39:I39"/>
    <mergeCell ref="B41:F43"/>
    <mergeCell ref="H43:I43"/>
    <mergeCell ref="B45:F47"/>
    <mergeCell ref="H47:I47"/>
  </mergeCells>
  <printOptions horizontalCentered="1" verticalCentered="1"/>
  <pageMargins left="0.5" right="0.5" top="0.5" bottom="0.5" header="0.27" footer="0.21"/>
  <pageSetup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7"/>
    <pageSetUpPr fitToPage="1"/>
  </sheetPr>
  <dimension ref="A1:I266"/>
  <sheetViews>
    <sheetView zoomScale="90" zoomScaleNormal="90" workbookViewId="0">
      <selection activeCell="B17" sqref="B17:F19"/>
    </sheetView>
  </sheetViews>
  <sheetFormatPr defaultColWidth="8" defaultRowHeight="13.5" x14ac:dyDescent="0.25"/>
  <cols>
    <col min="1" max="1" width="4.33203125" style="783" customWidth="1"/>
    <col min="2" max="2" width="15.5" style="783" customWidth="1"/>
    <col min="3" max="3" width="30" style="783" customWidth="1"/>
    <col min="4" max="4" width="2.5" style="783" customWidth="1"/>
    <col min="5" max="5" width="18.1640625" style="783" customWidth="1"/>
    <col min="6" max="6" width="10.83203125" style="783" customWidth="1"/>
    <col min="7" max="7" width="4.83203125" style="783" customWidth="1"/>
    <col min="8" max="8" width="3.33203125" style="783" customWidth="1"/>
    <col min="9" max="9" width="13.5" style="783" customWidth="1"/>
    <col min="10" max="16384" width="8" style="783"/>
  </cols>
  <sheetData>
    <row r="1" spans="1:9" ht="15.95" customHeight="1" x14ac:dyDescent="0.25">
      <c r="A1" s="781"/>
      <c r="B1" s="781"/>
      <c r="C1" s="781"/>
      <c r="D1" s="781"/>
      <c r="E1" s="781"/>
      <c r="F1" s="781"/>
      <c r="G1" s="781"/>
      <c r="H1" s="781"/>
      <c r="I1" s="782"/>
    </row>
    <row r="2" spans="1:9" ht="15.95" customHeight="1" x14ac:dyDescent="0.25">
      <c r="A2" s="781"/>
      <c r="B2" s="781"/>
      <c r="C2" s="781"/>
      <c r="D2" s="781"/>
      <c r="E2" s="781"/>
      <c r="F2" s="781"/>
      <c r="G2" s="781"/>
      <c r="H2" s="781"/>
      <c r="I2" s="782"/>
    </row>
    <row r="3" spans="1:9" ht="15.95" customHeight="1" x14ac:dyDescent="0.25">
      <c r="A3" s="1017"/>
      <c r="B3" s="1017"/>
      <c r="C3" s="1017"/>
      <c r="D3" s="1017"/>
      <c r="E3" s="1017"/>
      <c r="F3" s="1017"/>
      <c r="G3" s="1017"/>
      <c r="H3" s="1017"/>
      <c r="I3" s="1017"/>
    </row>
    <row r="4" spans="1:9" ht="15.75" customHeight="1" x14ac:dyDescent="0.25">
      <c r="A4" s="1017" t="s">
        <v>117</v>
      </c>
      <c r="B4" s="1017"/>
      <c r="C4" s="1017"/>
      <c r="D4" s="1017"/>
      <c r="E4" s="1017"/>
      <c r="F4" s="1017"/>
      <c r="G4" s="1017"/>
      <c r="H4" s="1017"/>
      <c r="I4" s="1017"/>
    </row>
    <row r="5" spans="1:9" ht="15.75" customHeight="1" x14ac:dyDescent="0.25">
      <c r="A5" s="1017" t="s">
        <v>44</v>
      </c>
      <c r="B5" s="1017"/>
      <c r="C5" s="1017"/>
      <c r="D5" s="1017"/>
      <c r="E5" s="1017"/>
      <c r="F5" s="1017"/>
      <c r="G5" s="1017"/>
      <c r="H5" s="1017"/>
      <c r="I5" s="1017"/>
    </row>
    <row r="6" spans="1:9" ht="15.75" customHeight="1" x14ac:dyDescent="0.25">
      <c r="A6" s="1018"/>
      <c r="B6" s="1018"/>
      <c r="C6" s="1018"/>
      <c r="D6" s="1018"/>
      <c r="E6" s="1018"/>
      <c r="F6" s="1018"/>
      <c r="G6" s="1018"/>
      <c r="H6" s="1018"/>
      <c r="I6" s="1018"/>
    </row>
    <row r="7" spans="1:9" x14ac:dyDescent="0.25">
      <c r="A7" s="781"/>
      <c r="B7" s="781"/>
      <c r="C7" s="781"/>
      <c r="D7" s="781"/>
      <c r="E7" s="781"/>
      <c r="F7" s="781"/>
      <c r="G7" s="781"/>
      <c r="H7" s="781"/>
      <c r="I7" s="781"/>
    </row>
    <row r="8" spans="1:9" x14ac:dyDescent="0.25">
      <c r="A8" s="781"/>
      <c r="B8" s="781"/>
      <c r="C8" s="781"/>
      <c r="D8" s="781"/>
      <c r="E8" s="781"/>
      <c r="F8" s="781"/>
      <c r="G8" s="781"/>
      <c r="H8" s="781"/>
      <c r="I8" s="781"/>
    </row>
    <row r="9" spans="1:9" ht="20.100000000000001" customHeight="1" x14ac:dyDescent="0.3">
      <c r="A9" s="784" t="s">
        <v>118</v>
      </c>
      <c r="B9" s="785"/>
      <c r="C9" s="892">
        <f>'Detail Budget'!$B$2</f>
        <v>0</v>
      </c>
      <c r="D9" s="787"/>
      <c r="E9" s="787" t="s">
        <v>45</v>
      </c>
      <c r="F9" s="1016" t="s">
        <v>205</v>
      </c>
      <c r="G9" s="1016"/>
      <c r="H9" s="1016"/>
      <c r="I9" s="1016"/>
    </row>
    <row r="10" spans="1:9" ht="20.100000000000001" customHeight="1" x14ac:dyDescent="0.3">
      <c r="A10" s="784" t="s">
        <v>46</v>
      </c>
      <c r="B10" s="785"/>
      <c r="C10" s="843" t="str">
        <f>'Detail Budget'!$D$5</f>
        <v>Older Adult Service Team</v>
      </c>
      <c r="D10" s="785"/>
      <c r="E10" s="788" t="s">
        <v>47</v>
      </c>
      <c r="F10" s="1016" t="s">
        <v>83</v>
      </c>
      <c r="G10" s="1016"/>
      <c r="H10" s="1016"/>
      <c r="I10" s="1016"/>
    </row>
    <row r="11" spans="1:9" ht="20.100000000000001" customHeight="1" x14ac:dyDescent="0.3">
      <c r="A11" s="789" t="s">
        <v>48</v>
      </c>
      <c r="B11" s="785"/>
      <c r="C11" s="891">
        <f>'Expenses Detail P&amp;SS'!$C$11</f>
        <v>0</v>
      </c>
      <c r="D11" s="844"/>
      <c r="E11" s="788" t="s">
        <v>49</v>
      </c>
      <c r="F11" s="1013">
        <f ca="1">NOW()</f>
        <v>42793.393216550925</v>
      </c>
      <c r="G11" s="1014"/>
      <c r="H11" s="1014"/>
      <c r="I11" s="1014"/>
    </row>
    <row r="12" spans="1:9" ht="20.100000000000001" customHeight="1" x14ac:dyDescent="0.3">
      <c r="A12" s="790"/>
      <c r="B12" s="785"/>
      <c r="C12" s="787"/>
      <c r="D12" s="785"/>
      <c r="E12" s="785"/>
      <c r="F12" s="791"/>
      <c r="G12" s="792"/>
      <c r="H12" s="793"/>
      <c r="I12" s="794"/>
    </row>
    <row r="13" spans="1:9" ht="16.5" x14ac:dyDescent="0.3">
      <c r="A13" s="785"/>
      <c r="B13" s="785"/>
      <c r="C13" s="785"/>
      <c r="D13" s="785"/>
      <c r="E13" s="785"/>
      <c r="F13" s="785"/>
      <c r="G13" s="781"/>
      <c r="H13" s="781"/>
      <c r="I13" s="781"/>
    </row>
    <row r="14" spans="1:9" ht="16.5" x14ac:dyDescent="0.3">
      <c r="A14" s="785"/>
      <c r="B14" s="785"/>
      <c r="C14" s="785"/>
      <c r="D14" s="785"/>
      <c r="E14" s="785"/>
      <c r="F14" s="785"/>
      <c r="G14" s="781"/>
      <c r="H14" s="781"/>
      <c r="I14" s="781"/>
    </row>
    <row r="15" spans="1:9" ht="16.5" x14ac:dyDescent="0.3">
      <c r="A15" s="785"/>
      <c r="B15" s="1015" t="s">
        <v>50</v>
      </c>
      <c r="C15" s="1015"/>
      <c r="D15" s="1015"/>
      <c r="E15" s="1015"/>
      <c r="F15" s="1015"/>
      <c r="G15" s="795"/>
      <c r="H15" s="1015" t="s">
        <v>51</v>
      </c>
      <c r="I15" s="1015"/>
    </row>
    <row r="16" spans="1:9" ht="16.5" x14ac:dyDescent="0.3">
      <c r="A16" s="785"/>
      <c r="B16" s="785"/>
      <c r="C16" s="785"/>
      <c r="D16" s="785"/>
      <c r="E16" s="785"/>
      <c r="F16" s="785"/>
      <c r="G16" s="781"/>
      <c r="H16" s="796"/>
      <c r="I16" s="796"/>
    </row>
    <row r="17" spans="1:9" ht="18.95" customHeight="1" x14ac:dyDescent="0.3">
      <c r="A17" s="797" t="s">
        <v>1</v>
      </c>
      <c r="B17" s="999"/>
      <c r="C17" s="1000"/>
      <c r="D17" s="1000"/>
      <c r="E17" s="1000"/>
      <c r="F17" s="1001"/>
      <c r="G17" s="781"/>
      <c r="H17" s="781"/>
      <c r="I17" s="781"/>
    </row>
    <row r="18" spans="1:9" ht="18.95" customHeight="1" x14ac:dyDescent="0.3">
      <c r="A18" s="785"/>
      <c r="B18" s="1002"/>
      <c r="C18" s="1003"/>
      <c r="D18" s="1003"/>
      <c r="E18" s="1003"/>
      <c r="F18" s="1004"/>
      <c r="G18" s="781"/>
      <c r="H18" s="781"/>
      <c r="I18" s="781"/>
    </row>
    <row r="19" spans="1:9" ht="18.95" customHeight="1" x14ac:dyDescent="0.3">
      <c r="A19" s="785"/>
      <c r="B19" s="1005"/>
      <c r="C19" s="1006"/>
      <c r="D19" s="1006"/>
      <c r="E19" s="1006"/>
      <c r="F19" s="1007"/>
      <c r="G19" s="798" t="s">
        <v>52</v>
      </c>
      <c r="H19" s="1008"/>
      <c r="I19" s="1009"/>
    </row>
    <row r="20" spans="1:9" ht="9.75" customHeight="1" x14ac:dyDescent="0.3">
      <c r="A20" s="785"/>
      <c r="B20" s="799"/>
      <c r="C20" s="799"/>
      <c r="D20" s="799"/>
      <c r="E20" s="799"/>
      <c r="F20" s="799"/>
      <c r="G20" s="798"/>
      <c r="H20" s="800"/>
      <c r="I20" s="800"/>
    </row>
    <row r="21" spans="1:9" ht="18.95" customHeight="1" x14ac:dyDescent="0.3">
      <c r="A21" s="797" t="s">
        <v>3</v>
      </c>
      <c r="B21" s="999"/>
      <c r="C21" s="1000"/>
      <c r="D21" s="1000"/>
      <c r="E21" s="1000"/>
      <c r="F21" s="1001"/>
      <c r="G21" s="801"/>
      <c r="H21" s="802"/>
      <c r="I21" s="802"/>
    </row>
    <row r="22" spans="1:9" ht="18.95" customHeight="1" x14ac:dyDescent="0.3">
      <c r="A22" s="797"/>
      <c r="B22" s="1002"/>
      <c r="C22" s="1003"/>
      <c r="D22" s="1003"/>
      <c r="E22" s="1003"/>
      <c r="F22" s="1004"/>
      <c r="G22" s="801"/>
      <c r="H22" s="802"/>
      <c r="I22" s="802"/>
    </row>
    <row r="23" spans="1:9" ht="18.95" customHeight="1" x14ac:dyDescent="0.3">
      <c r="A23" s="797"/>
      <c r="B23" s="1005"/>
      <c r="C23" s="1006"/>
      <c r="D23" s="1006"/>
      <c r="E23" s="1006"/>
      <c r="F23" s="1007"/>
      <c r="G23" s="798" t="s">
        <v>52</v>
      </c>
      <c r="H23" s="1008"/>
      <c r="I23" s="1009"/>
    </row>
    <row r="24" spans="1:9" ht="9.9499999999999993" customHeight="1" x14ac:dyDescent="0.3">
      <c r="A24" s="785"/>
      <c r="B24" s="803"/>
      <c r="C24" s="803"/>
      <c r="D24" s="803"/>
      <c r="E24" s="803"/>
      <c r="F24" s="803"/>
      <c r="G24" s="801"/>
      <c r="H24" s="802"/>
      <c r="I24" s="802"/>
    </row>
    <row r="25" spans="1:9" ht="18.95" customHeight="1" x14ac:dyDescent="0.3">
      <c r="A25" s="797">
        <v>3</v>
      </c>
      <c r="B25" s="999"/>
      <c r="C25" s="1000"/>
      <c r="D25" s="1000"/>
      <c r="E25" s="1000"/>
      <c r="F25" s="1001"/>
      <c r="G25" s="801"/>
      <c r="H25" s="802"/>
      <c r="I25" s="802"/>
    </row>
    <row r="26" spans="1:9" ht="18.95" customHeight="1" x14ac:dyDescent="0.3">
      <c r="A26" s="797"/>
      <c r="B26" s="1002"/>
      <c r="C26" s="1003"/>
      <c r="D26" s="1003"/>
      <c r="E26" s="1003"/>
      <c r="F26" s="1004"/>
      <c r="G26" s="801"/>
      <c r="H26" s="802"/>
      <c r="I26" s="802"/>
    </row>
    <row r="27" spans="1:9" ht="18.95" customHeight="1" x14ac:dyDescent="0.3">
      <c r="A27" s="797"/>
      <c r="B27" s="1005"/>
      <c r="C27" s="1006"/>
      <c r="D27" s="1006"/>
      <c r="E27" s="1006"/>
      <c r="F27" s="1007"/>
      <c r="G27" s="798" t="s">
        <v>52</v>
      </c>
      <c r="H27" s="1008"/>
      <c r="I27" s="1009"/>
    </row>
    <row r="28" spans="1:9" ht="9.9499999999999993" customHeight="1" x14ac:dyDescent="0.3">
      <c r="A28" s="797"/>
      <c r="B28" s="803"/>
      <c r="C28" s="803"/>
      <c r="D28" s="803"/>
      <c r="E28" s="803"/>
      <c r="F28" s="803"/>
      <c r="G28" s="801"/>
      <c r="H28" s="802"/>
      <c r="I28" s="802"/>
    </row>
    <row r="29" spans="1:9" ht="18.95" customHeight="1" x14ac:dyDescent="0.3">
      <c r="A29" s="797" t="s">
        <v>53</v>
      </c>
      <c r="B29" s="999"/>
      <c r="C29" s="1000"/>
      <c r="D29" s="1000"/>
      <c r="E29" s="1000"/>
      <c r="F29" s="1001"/>
      <c r="G29" s="801"/>
      <c r="H29" s="802"/>
      <c r="I29" s="802"/>
    </row>
    <row r="30" spans="1:9" ht="18.95" customHeight="1" x14ac:dyDescent="0.3">
      <c r="A30" s="797"/>
      <c r="B30" s="1002"/>
      <c r="C30" s="1003"/>
      <c r="D30" s="1003"/>
      <c r="E30" s="1003"/>
      <c r="F30" s="1004"/>
      <c r="G30" s="801"/>
      <c r="H30" s="802"/>
      <c r="I30" s="802"/>
    </row>
    <row r="31" spans="1:9" ht="18.95" customHeight="1" x14ac:dyDescent="0.3">
      <c r="A31" s="797"/>
      <c r="B31" s="1005"/>
      <c r="C31" s="1006"/>
      <c r="D31" s="1006"/>
      <c r="E31" s="1006"/>
      <c r="F31" s="1007"/>
      <c r="G31" s="798" t="s">
        <v>52</v>
      </c>
      <c r="H31" s="1008"/>
      <c r="I31" s="1009"/>
    </row>
    <row r="32" spans="1:9" ht="9.75" customHeight="1" x14ac:dyDescent="0.3">
      <c r="A32" s="797"/>
      <c r="B32" s="803"/>
      <c r="C32" s="803"/>
      <c r="D32" s="803"/>
      <c r="E32" s="803"/>
      <c r="F32" s="803"/>
      <c r="G32" s="801"/>
      <c r="H32" s="802"/>
      <c r="I32" s="802"/>
    </row>
    <row r="33" spans="1:9" ht="18.95" customHeight="1" x14ac:dyDescent="0.3">
      <c r="A33" s="797" t="s">
        <v>54</v>
      </c>
      <c r="B33" s="999"/>
      <c r="C33" s="1000"/>
      <c r="D33" s="1000"/>
      <c r="E33" s="1000"/>
      <c r="F33" s="1001"/>
      <c r="G33" s="801"/>
      <c r="H33" s="802"/>
      <c r="I33" s="802"/>
    </row>
    <row r="34" spans="1:9" ht="18.95" customHeight="1" x14ac:dyDescent="0.3">
      <c r="A34" s="797"/>
      <c r="B34" s="1002"/>
      <c r="C34" s="1003"/>
      <c r="D34" s="1003"/>
      <c r="E34" s="1003"/>
      <c r="F34" s="1004"/>
      <c r="G34" s="801"/>
      <c r="H34" s="802"/>
      <c r="I34" s="802"/>
    </row>
    <row r="35" spans="1:9" ht="18.95" customHeight="1" x14ac:dyDescent="0.3">
      <c r="A35" s="797"/>
      <c r="B35" s="1005"/>
      <c r="C35" s="1006"/>
      <c r="D35" s="1006"/>
      <c r="E35" s="1006"/>
      <c r="F35" s="1007"/>
      <c r="G35" s="798" t="s">
        <v>52</v>
      </c>
      <c r="H35" s="1008"/>
      <c r="I35" s="1009"/>
    </row>
    <row r="36" spans="1:9" ht="9.75" customHeight="1" x14ac:dyDescent="0.3">
      <c r="A36" s="797"/>
      <c r="B36" s="803"/>
      <c r="C36" s="803"/>
      <c r="D36" s="803"/>
      <c r="E36" s="803"/>
      <c r="F36" s="803"/>
      <c r="G36" s="801"/>
      <c r="H36" s="802"/>
      <c r="I36" s="802"/>
    </row>
    <row r="37" spans="1:9" ht="16.5" x14ac:dyDescent="0.3">
      <c r="A37" s="797" t="s">
        <v>55</v>
      </c>
      <c r="B37" s="999"/>
      <c r="C37" s="1000"/>
      <c r="D37" s="1000"/>
      <c r="E37" s="1000"/>
      <c r="F37" s="1001"/>
      <c r="G37" s="801"/>
      <c r="H37" s="802"/>
      <c r="I37" s="802"/>
    </row>
    <row r="38" spans="1:9" ht="16.5" x14ac:dyDescent="0.3">
      <c r="A38" s="797"/>
      <c r="B38" s="1002"/>
      <c r="C38" s="1003"/>
      <c r="D38" s="1003"/>
      <c r="E38" s="1003"/>
      <c r="F38" s="1004"/>
      <c r="G38" s="801"/>
      <c r="H38" s="802"/>
      <c r="I38" s="802"/>
    </row>
    <row r="39" spans="1:9" ht="16.5" x14ac:dyDescent="0.3">
      <c r="A39" s="797"/>
      <c r="B39" s="1005"/>
      <c r="C39" s="1006"/>
      <c r="D39" s="1006"/>
      <c r="E39" s="1006"/>
      <c r="F39" s="1007"/>
      <c r="G39" s="798" t="s">
        <v>52</v>
      </c>
      <c r="H39" s="1008"/>
      <c r="I39" s="1009"/>
    </row>
    <row r="40" spans="1:9" ht="9.75" customHeight="1" x14ac:dyDescent="0.3">
      <c r="A40" s="797"/>
      <c r="B40" s="803"/>
      <c r="C40" s="803"/>
      <c r="D40" s="803"/>
      <c r="E40" s="803"/>
      <c r="F40" s="803"/>
      <c r="G40" s="801"/>
      <c r="H40" s="802"/>
      <c r="I40" s="802"/>
    </row>
    <row r="41" spans="1:9" ht="18.95" customHeight="1" x14ac:dyDescent="0.3">
      <c r="A41" s="797" t="s">
        <v>56</v>
      </c>
      <c r="B41" s="999"/>
      <c r="C41" s="1000"/>
      <c r="D41" s="1000"/>
      <c r="E41" s="1000"/>
      <c r="F41" s="1001"/>
      <c r="G41" s="801"/>
      <c r="H41" s="802"/>
      <c r="I41" s="802"/>
    </row>
    <row r="42" spans="1:9" ht="18.95" customHeight="1" x14ac:dyDescent="0.3">
      <c r="A42" s="797"/>
      <c r="B42" s="1002"/>
      <c r="C42" s="1003"/>
      <c r="D42" s="1003"/>
      <c r="E42" s="1003"/>
      <c r="F42" s="1004"/>
      <c r="G42" s="801"/>
      <c r="H42" s="802"/>
      <c r="I42" s="802"/>
    </row>
    <row r="43" spans="1:9" ht="18.95" customHeight="1" x14ac:dyDescent="0.3">
      <c r="A43" s="797"/>
      <c r="B43" s="1005"/>
      <c r="C43" s="1006"/>
      <c r="D43" s="1006"/>
      <c r="E43" s="1006"/>
      <c r="F43" s="1007"/>
      <c r="G43" s="798" t="s">
        <v>52</v>
      </c>
      <c r="H43" s="1008"/>
      <c r="I43" s="1009"/>
    </row>
    <row r="44" spans="1:9" ht="9.9499999999999993" customHeight="1" x14ac:dyDescent="0.3">
      <c r="A44" s="797"/>
      <c r="B44" s="803"/>
      <c r="C44" s="803"/>
      <c r="D44" s="803"/>
      <c r="E44" s="803"/>
      <c r="F44" s="803"/>
      <c r="G44" s="801"/>
      <c r="H44" s="802"/>
      <c r="I44" s="802"/>
    </row>
    <row r="45" spans="1:9" ht="18.95" customHeight="1" x14ac:dyDescent="0.3">
      <c r="A45" s="797" t="s">
        <v>57</v>
      </c>
      <c r="B45" s="999"/>
      <c r="C45" s="1000"/>
      <c r="D45" s="1000"/>
      <c r="E45" s="1000"/>
      <c r="F45" s="1001"/>
      <c r="G45" s="801"/>
      <c r="H45" s="802"/>
      <c r="I45" s="802"/>
    </row>
    <row r="46" spans="1:9" ht="18.95" customHeight="1" x14ac:dyDescent="0.3">
      <c r="A46" s="797"/>
      <c r="B46" s="1002"/>
      <c r="C46" s="1003"/>
      <c r="D46" s="1003"/>
      <c r="E46" s="1003"/>
      <c r="F46" s="1004"/>
      <c r="G46" s="801"/>
      <c r="H46" s="802"/>
      <c r="I46" s="802"/>
    </row>
    <row r="47" spans="1:9" ht="18.95" customHeight="1" x14ac:dyDescent="0.3">
      <c r="A47" s="797"/>
      <c r="B47" s="1005"/>
      <c r="C47" s="1006"/>
      <c r="D47" s="1006"/>
      <c r="E47" s="1006"/>
      <c r="F47" s="1007"/>
      <c r="G47" s="798" t="s">
        <v>52</v>
      </c>
      <c r="H47" s="1008"/>
      <c r="I47" s="1009"/>
    </row>
    <row r="48" spans="1:9" ht="18.95" customHeight="1" x14ac:dyDescent="0.3">
      <c r="A48" s="797"/>
      <c r="B48" s="799"/>
      <c r="C48" s="799"/>
      <c r="D48" s="799"/>
      <c r="E48" s="799"/>
      <c r="F48" s="799"/>
      <c r="G48" s="798"/>
      <c r="H48" s="800"/>
      <c r="I48" s="800"/>
    </row>
    <row r="49" spans="1:9" ht="18.95" customHeight="1" x14ac:dyDescent="0.3">
      <c r="A49" s="797"/>
      <c r="B49" s="799"/>
      <c r="C49" s="799"/>
      <c r="D49" s="799"/>
      <c r="E49" s="1010" t="s">
        <v>58</v>
      </c>
      <c r="F49" s="1010"/>
      <c r="G49" s="798" t="s">
        <v>52</v>
      </c>
      <c r="H49" s="1011">
        <f>SUM(H47+H43+H39+H35+H31+H27+H23+H19)</f>
        <v>0</v>
      </c>
      <c r="I49" s="1012"/>
    </row>
    <row r="50" spans="1:9" ht="18.95" customHeight="1" x14ac:dyDescent="0.3">
      <c r="A50" s="797"/>
      <c r="B50" s="799"/>
      <c r="C50" s="799"/>
      <c r="D50" s="799"/>
      <c r="E50" s="799"/>
      <c r="F50" s="799"/>
      <c r="G50" s="798"/>
      <c r="H50" s="800"/>
      <c r="I50" s="800"/>
    </row>
    <row r="51" spans="1:9" ht="18.95" customHeight="1" x14ac:dyDescent="0.3">
      <c r="A51" s="797"/>
      <c r="B51" s="799"/>
      <c r="C51" s="799"/>
      <c r="D51" s="799"/>
      <c r="E51" s="799"/>
      <c r="F51" s="799"/>
      <c r="G51" s="798"/>
      <c r="H51" s="800"/>
      <c r="I51" s="800"/>
    </row>
    <row r="52" spans="1:9" ht="18.95" customHeight="1" x14ac:dyDescent="0.25">
      <c r="A52" s="804"/>
      <c r="B52" s="799"/>
      <c r="C52" s="799"/>
      <c r="D52" s="799"/>
      <c r="E52" s="799"/>
      <c r="F52" s="799"/>
      <c r="G52" s="798"/>
      <c r="H52" s="800"/>
      <c r="I52" s="800"/>
    </row>
    <row r="53" spans="1:9" ht="16.5" x14ac:dyDescent="0.3">
      <c r="A53" s="790"/>
      <c r="B53" s="790"/>
      <c r="C53" s="790"/>
      <c r="D53" s="790"/>
      <c r="E53" s="790"/>
      <c r="F53" s="790"/>
    </row>
    <row r="54" spans="1:9" ht="16.5" x14ac:dyDescent="0.3">
      <c r="A54" s="790"/>
      <c r="B54" s="790"/>
      <c r="C54" s="790"/>
      <c r="D54" s="790"/>
      <c r="E54" s="790"/>
      <c r="F54" s="790"/>
    </row>
    <row r="55" spans="1:9" ht="16.5" x14ac:dyDescent="0.3">
      <c r="A55" s="790"/>
      <c r="B55" s="790"/>
      <c r="C55" s="790"/>
      <c r="D55" s="790"/>
      <c r="E55" s="790"/>
      <c r="F55" s="790"/>
    </row>
    <row r="56" spans="1:9" ht="16.5" x14ac:dyDescent="0.3">
      <c r="A56" s="790"/>
      <c r="B56" s="790"/>
      <c r="C56" s="790"/>
      <c r="D56" s="790"/>
      <c r="E56" s="790"/>
      <c r="F56" s="790"/>
    </row>
    <row r="57" spans="1:9" ht="16.5" x14ac:dyDescent="0.3">
      <c r="A57" s="790"/>
      <c r="B57" s="790"/>
      <c r="C57" s="790"/>
      <c r="D57" s="790"/>
      <c r="E57" s="790"/>
      <c r="F57" s="790"/>
    </row>
    <row r="58" spans="1:9" ht="16.5" x14ac:dyDescent="0.3">
      <c r="A58" s="790"/>
      <c r="B58" s="790"/>
      <c r="C58" s="790"/>
      <c r="D58" s="790"/>
      <c r="E58" s="790"/>
      <c r="F58" s="790"/>
    </row>
    <row r="59" spans="1:9" ht="16.5" x14ac:dyDescent="0.3">
      <c r="A59" s="790"/>
      <c r="B59" s="790"/>
      <c r="C59" s="790"/>
      <c r="D59" s="790"/>
      <c r="E59" s="790"/>
      <c r="F59" s="790"/>
    </row>
    <row r="60" spans="1:9" ht="16.5" x14ac:dyDescent="0.3">
      <c r="A60" s="790"/>
      <c r="B60" s="790"/>
      <c r="C60" s="790"/>
      <c r="D60" s="790"/>
      <c r="E60" s="790"/>
      <c r="F60" s="790"/>
    </row>
    <row r="61" spans="1:9" ht="16.5" x14ac:dyDescent="0.3">
      <c r="A61" s="790"/>
      <c r="B61" s="790"/>
      <c r="C61" s="790"/>
      <c r="D61" s="790"/>
      <c r="E61" s="790"/>
      <c r="F61" s="790"/>
    </row>
    <row r="62" spans="1:9" ht="16.5" x14ac:dyDescent="0.3">
      <c r="A62" s="790"/>
      <c r="B62" s="790"/>
      <c r="C62" s="790"/>
      <c r="D62" s="790"/>
      <c r="E62" s="790"/>
      <c r="F62" s="790"/>
    </row>
    <row r="63" spans="1:9" ht="16.5" x14ac:dyDescent="0.3">
      <c r="A63" s="790"/>
      <c r="B63" s="790"/>
      <c r="C63" s="790"/>
      <c r="D63" s="790"/>
      <c r="E63" s="790"/>
      <c r="F63" s="790"/>
    </row>
    <row r="64" spans="1:9" ht="16.5" x14ac:dyDescent="0.3">
      <c r="A64" s="790"/>
      <c r="B64" s="790"/>
      <c r="C64" s="790"/>
      <c r="D64" s="790"/>
      <c r="E64" s="790"/>
      <c r="F64" s="790"/>
    </row>
    <row r="65" spans="1:6" ht="16.5" x14ac:dyDescent="0.3">
      <c r="A65" s="790"/>
      <c r="B65" s="790"/>
      <c r="C65" s="790"/>
      <c r="D65" s="790"/>
      <c r="E65" s="790"/>
      <c r="F65" s="790"/>
    </row>
    <row r="66" spans="1:6" ht="16.5" x14ac:dyDescent="0.3">
      <c r="A66" s="790"/>
      <c r="B66" s="790"/>
      <c r="C66" s="790"/>
      <c r="D66" s="790"/>
      <c r="E66" s="790"/>
      <c r="F66" s="790"/>
    </row>
    <row r="67" spans="1:6" ht="16.5" x14ac:dyDescent="0.3">
      <c r="A67" s="790"/>
      <c r="B67" s="790"/>
      <c r="C67" s="790"/>
      <c r="D67" s="790"/>
      <c r="E67" s="790"/>
      <c r="F67" s="790"/>
    </row>
    <row r="68" spans="1:6" ht="16.5" x14ac:dyDescent="0.3">
      <c r="A68" s="790"/>
      <c r="B68" s="790"/>
      <c r="C68" s="790"/>
      <c r="D68" s="790"/>
      <c r="E68" s="790"/>
      <c r="F68" s="790"/>
    </row>
    <row r="69" spans="1:6" ht="16.5" x14ac:dyDescent="0.3">
      <c r="A69" s="790"/>
      <c r="B69" s="790"/>
      <c r="C69" s="790"/>
      <c r="D69" s="790"/>
      <c r="E69" s="790"/>
      <c r="F69" s="790"/>
    </row>
    <row r="70" spans="1:6" ht="16.5" x14ac:dyDescent="0.3">
      <c r="A70" s="790"/>
      <c r="B70" s="790"/>
      <c r="C70" s="790"/>
      <c r="D70" s="790"/>
      <c r="E70" s="790"/>
      <c r="F70" s="790"/>
    </row>
    <row r="71" spans="1:6" ht="16.5" x14ac:dyDescent="0.3">
      <c r="A71" s="790"/>
      <c r="B71" s="790"/>
      <c r="C71" s="790"/>
      <c r="D71" s="790"/>
      <c r="E71" s="790"/>
      <c r="F71" s="790"/>
    </row>
    <row r="72" spans="1:6" ht="16.5" x14ac:dyDescent="0.3">
      <c r="A72" s="790"/>
      <c r="B72" s="790"/>
      <c r="C72" s="790"/>
      <c r="D72" s="790"/>
      <c r="E72" s="790"/>
      <c r="F72" s="790"/>
    </row>
    <row r="73" spans="1:6" ht="16.5" x14ac:dyDescent="0.3">
      <c r="A73" s="790"/>
      <c r="B73" s="790"/>
      <c r="C73" s="790"/>
      <c r="D73" s="790"/>
      <c r="E73" s="790"/>
      <c r="F73" s="790"/>
    </row>
    <row r="74" spans="1:6" ht="16.5" x14ac:dyDescent="0.3">
      <c r="A74" s="790"/>
      <c r="B74" s="790"/>
      <c r="C74" s="790"/>
      <c r="D74" s="790"/>
      <c r="E74" s="790"/>
      <c r="F74" s="790"/>
    </row>
    <row r="75" spans="1:6" ht="16.5" x14ac:dyDescent="0.3">
      <c r="A75" s="790"/>
      <c r="B75" s="790"/>
      <c r="C75" s="790"/>
      <c r="D75" s="790"/>
      <c r="E75" s="790"/>
      <c r="F75" s="790"/>
    </row>
    <row r="76" spans="1:6" ht="16.5" x14ac:dyDescent="0.3">
      <c r="A76" s="790"/>
      <c r="B76" s="790"/>
      <c r="C76" s="790"/>
      <c r="D76" s="790"/>
      <c r="E76" s="790"/>
      <c r="F76" s="790"/>
    </row>
    <row r="77" spans="1:6" ht="16.5" x14ac:dyDescent="0.3">
      <c r="A77" s="790"/>
      <c r="B77" s="790"/>
      <c r="C77" s="790"/>
      <c r="D77" s="790"/>
      <c r="E77" s="790"/>
      <c r="F77" s="790"/>
    </row>
    <row r="78" spans="1:6" ht="16.5" x14ac:dyDescent="0.3">
      <c r="A78" s="790"/>
      <c r="B78" s="790"/>
      <c r="C78" s="790"/>
      <c r="D78" s="790"/>
      <c r="E78" s="790"/>
      <c r="F78" s="790"/>
    </row>
    <row r="79" spans="1:6" ht="16.5" x14ac:dyDescent="0.3">
      <c r="A79" s="790"/>
      <c r="B79" s="790"/>
      <c r="C79" s="790"/>
      <c r="D79" s="790"/>
      <c r="E79" s="790"/>
      <c r="F79" s="790"/>
    </row>
    <row r="80" spans="1:6" ht="16.5" x14ac:dyDescent="0.3">
      <c r="A80" s="790"/>
      <c r="B80" s="790"/>
      <c r="C80" s="790"/>
      <c r="D80" s="790"/>
      <c r="E80" s="790"/>
      <c r="F80" s="790"/>
    </row>
    <row r="81" spans="1:6" ht="16.5" x14ac:dyDescent="0.3">
      <c r="A81" s="790"/>
      <c r="B81" s="790"/>
      <c r="C81" s="790"/>
      <c r="D81" s="790"/>
      <c r="E81" s="790"/>
      <c r="F81" s="790"/>
    </row>
    <row r="82" spans="1:6" ht="16.5" x14ac:dyDescent="0.3">
      <c r="A82" s="790"/>
      <c r="B82" s="790"/>
      <c r="C82" s="790"/>
      <c r="D82" s="790"/>
      <c r="E82" s="790"/>
      <c r="F82" s="790"/>
    </row>
    <row r="83" spans="1:6" ht="16.5" x14ac:dyDescent="0.3">
      <c r="A83" s="790"/>
      <c r="B83" s="790"/>
      <c r="C83" s="790"/>
      <c r="D83" s="790"/>
      <c r="E83" s="790"/>
      <c r="F83" s="790"/>
    </row>
    <row r="84" spans="1:6" ht="16.5" x14ac:dyDescent="0.3">
      <c r="A84" s="790"/>
      <c r="B84" s="790"/>
      <c r="C84" s="790"/>
      <c r="D84" s="790"/>
      <c r="E84" s="790"/>
      <c r="F84" s="790"/>
    </row>
    <row r="85" spans="1:6" ht="16.5" x14ac:dyDescent="0.3">
      <c r="A85" s="790"/>
      <c r="B85" s="790"/>
      <c r="C85" s="790"/>
      <c r="D85" s="790"/>
      <c r="E85" s="790"/>
      <c r="F85" s="790"/>
    </row>
    <row r="86" spans="1:6" ht="16.5" x14ac:dyDescent="0.3">
      <c r="A86" s="790"/>
      <c r="B86" s="790"/>
      <c r="C86" s="790"/>
      <c r="D86" s="790"/>
      <c r="E86" s="790"/>
      <c r="F86" s="790"/>
    </row>
    <row r="87" spans="1:6" ht="16.5" x14ac:dyDescent="0.3">
      <c r="A87" s="790"/>
      <c r="B87" s="790"/>
      <c r="C87" s="790"/>
      <c r="D87" s="790"/>
      <c r="E87" s="790"/>
      <c r="F87" s="790"/>
    </row>
    <row r="88" spans="1:6" ht="16.5" x14ac:dyDescent="0.3">
      <c r="A88" s="790"/>
      <c r="B88" s="790"/>
      <c r="C88" s="790"/>
      <c r="D88" s="790"/>
      <c r="E88" s="790"/>
      <c r="F88" s="790"/>
    </row>
    <row r="89" spans="1:6" ht="16.5" x14ac:dyDescent="0.3">
      <c r="A89" s="790"/>
      <c r="B89" s="790"/>
      <c r="C89" s="790"/>
      <c r="D89" s="790"/>
      <c r="E89" s="790"/>
      <c r="F89" s="790"/>
    </row>
    <row r="90" spans="1:6" ht="16.5" x14ac:dyDescent="0.3">
      <c r="A90" s="790"/>
      <c r="B90" s="790"/>
      <c r="C90" s="790"/>
      <c r="D90" s="790"/>
      <c r="E90" s="790"/>
      <c r="F90" s="790"/>
    </row>
    <row r="91" spans="1:6" ht="16.5" x14ac:dyDescent="0.3">
      <c r="A91" s="790"/>
      <c r="B91" s="790"/>
      <c r="C91" s="790"/>
      <c r="D91" s="790"/>
      <c r="E91" s="790"/>
      <c r="F91" s="790"/>
    </row>
    <row r="92" spans="1:6" ht="16.5" x14ac:dyDescent="0.3">
      <c r="A92" s="790"/>
      <c r="B92" s="790"/>
      <c r="C92" s="790"/>
      <c r="D92" s="790"/>
      <c r="E92" s="790"/>
      <c r="F92" s="790"/>
    </row>
    <row r="93" spans="1:6" ht="16.5" x14ac:dyDescent="0.3">
      <c r="A93" s="790"/>
      <c r="B93" s="790"/>
      <c r="C93" s="790"/>
      <c r="D93" s="790"/>
      <c r="E93" s="790"/>
      <c r="F93" s="790"/>
    </row>
    <row r="94" spans="1:6" ht="16.5" x14ac:dyDescent="0.3">
      <c r="A94" s="790"/>
      <c r="B94" s="790"/>
      <c r="C94" s="790"/>
      <c r="D94" s="790"/>
      <c r="E94" s="790"/>
      <c r="F94" s="790"/>
    </row>
    <row r="95" spans="1:6" ht="16.5" x14ac:dyDescent="0.3">
      <c r="A95" s="790"/>
      <c r="B95" s="790"/>
      <c r="C95" s="790"/>
      <c r="D95" s="790"/>
      <c r="E95" s="790"/>
      <c r="F95" s="790"/>
    </row>
    <row r="96" spans="1:6" ht="16.5" x14ac:dyDescent="0.3">
      <c r="A96" s="790"/>
      <c r="B96" s="790"/>
      <c r="C96" s="790"/>
      <c r="D96" s="790"/>
      <c r="E96" s="790"/>
      <c r="F96" s="790"/>
    </row>
    <row r="97" spans="1:6" ht="16.5" x14ac:dyDescent="0.3">
      <c r="A97" s="790"/>
      <c r="B97" s="790"/>
      <c r="C97" s="790"/>
      <c r="D97" s="790"/>
      <c r="E97" s="790"/>
      <c r="F97" s="790"/>
    </row>
    <row r="98" spans="1:6" ht="16.5" x14ac:dyDescent="0.3">
      <c r="A98" s="790"/>
      <c r="B98" s="790"/>
      <c r="C98" s="790"/>
      <c r="D98" s="790"/>
      <c r="E98" s="790"/>
      <c r="F98" s="790"/>
    </row>
    <row r="99" spans="1:6" ht="16.5" x14ac:dyDescent="0.3">
      <c r="A99" s="790"/>
      <c r="B99" s="790"/>
      <c r="C99" s="790"/>
      <c r="D99" s="790"/>
      <c r="E99" s="790"/>
      <c r="F99" s="790"/>
    </row>
    <row r="100" spans="1:6" ht="16.5" x14ac:dyDescent="0.3">
      <c r="A100" s="790"/>
      <c r="B100" s="790"/>
      <c r="C100" s="790"/>
      <c r="D100" s="790"/>
      <c r="E100" s="790"/>
      <c r="F100" s="790"/>
    </row>
    <row r="101" spans="1:6" ht="16.5" x14ac:dyDescent="0.3">
      <c r="A101" s="790"/>
      <c r="B101" s="790"/>
      <c r="C101" s="790"/>
      <c r="D101" s="790"/>
      <c r="E101" s="790"/>
      <c r="F101" s="790"/>
    </row>
    <row r="102" spans="1:6" ht="16.5" x14ac:dyDescent="0.3">
      <c r="A102" s="790"/>
      <c r="B102" s="790"/>
      <c r="C102" s="790"/>
      <c r="D102" s="790"/>
      <c r="E102" s="790"/>
      <c r="F102" s="790"/>
    </row>
    <row r="103" spans="1:6" ht="16.5" x14ac:dyDescent="0.3">
      <c r="A103" s="790"/>
      <c r="B103" s="790"/>
      <c r="C103" s="790"/>
      <c r="D103" s="790"/>
      <c r="E103" s="790"/>
      <c r="F103" s="790"/>
    </row>
    <row r="104" spans="1:6" ht="16.5" x14ac:dyDescent="0.3">
      <c r="A104" s="790"/>
      <c r="B104" s="790"/>
      <c r="C104" s="790"/>
      <c r="D104" s="790"/>
      <c r="E104" s="790"/>
      <c r="F104" s="790"/>
    </row>
    <row r="105" spans="1:6" ht="16.5" x14ac:dyDescent="0.3">
      <c r="A105" s="790"/>
      <c r="B105" s="790"/>
      <c r="C105" s="790"/>
      <c r="D105" s="790"/>
      <c r="E105" s="790"/>
      <c r="F105" s="790"/>
    </row>
    <row r="106" spans="1:6" ht="16.5" x14ac:dyDescent="0.3">
      <c r="A106" s="790"/>
      <c r="B106" s="790"/>
      <c r="C106" s="790"/>
      <c r="D106" s="790"/>
      <c r="E106" s="790"/>
      <c r="F106" s="790"/>
    </row>
    <row r="107" spans="1:6" ht="16.5" x14ac:dyDescent="0.3">
      <c r="A107" s="790"/>
      <c r="B107" s="790"/>
      <c r="C107" s="790"/>
      <c r="D107" s="790"/>
      <c r="E107" s="790"/>
      <c r="F107" s="790"/>
    </row>
    <row r="108" spans="1:6" ht="16.5" x14ac:dyDescent="0.3">
      <c r="A108" s="790"/>
      <c r="B108" s="790"/>
      <c r="C108" s="790"/>
      <c r="D108" s="790"/>
      <c r="E108" s="790"/>
      <c r="F108" s="790"/>
    </row>
    <row r="109" spans="1:6" ht="16.5" x14ac:dyDescent="0.3">
      <c r="A109" s="790"/>
      <c r="B109" s="790"/>
      <c r="C109" s="790"/>
      <c r="D109" s="790"/>
      <c r="E109" s="790"/>
      <c r="F109" s="790"/>
    </row>
    <row r="110" spans="1:6" ht="16.5" x14ac:dyDescent="0.3">
      <c r="A110" s="790"/>
      <c r="B110" s="790"/>
      <c r="C110" s="790"/>
      <c r="D110" s="790"/>
      <c r="E110" s="790"/>
      <c r="F110" s="790"/>
    </row>
    <row r="111" spans="1:6" ht="16.5" x14ac:dyDescent="0.3">
      <c r="A111" s="790"/>
      <c r="B111" s="790"/>
      <c r="C111" s="790"/>
      <c r="D111" s="790"/>
      <c r="E111" s="790"/>
      <c r="F111" s="790"/>
    </row>
    <row r="112" spans="1:6" ht="16.5" x14ac:dyDescent="0.3">
      <c r="A112" s="790"/>
      <c r="B112" s="790"/>
      <c r="C112" s="790"/>
      <c r="D112" s="790"/>
      <c r="E112" s="790"/>
      <c r="F112" s="790"/>
    </row>
    <row r="113" spans="1:6" ht="16.5" x14ac:dyDescent="0.3">
      <c r="A113" s="790"/>
      <c r="B113" s="790"/>
      <c r="C113" s="790"/>
      <c r="D113" s="790"/>
      <c r="E113" s="790"/>
      <c r="F113" s="790"/>
    </row>
    <row r="114" spans="1:6" ht="16.5" x14ac:dyDescent="0.3">
      <c r="A114" s="790"/>
      <c r="B114" s="790"/>
      <c r="C114" s="790"/>
      <c r="D114" s="790"/>
      <c r="E114" s="790"/>
      <c r="F114" s="790"/>
    </row>
    <row r="115" spans="1:6" ht="16.5" x14ac:dyDescent="0.3">
      <c r="A115" s="790"/>
      <c r="B115" s="790"/>
      <c r="C115" s="790"/>
      <c r="D115" s="790"/>
      <c r="E115" s="790"/>
      <c r="F115" s="790"/>
    </row>
    <row r="116" spans="1:6" ht="16.5" x14ac:dyDescent="0.3">
      <c r="A116" s="790"/>
      <c r="B116" s="790"/>
      <c r="C116" s="790"/>
      <c r="D116" s="790"/>
      <c r="E116" s="790"/>
      <c r="F116" s="790"/>
    </row>
    <row r="117" spans="1:6" ht="16.5" x14ac:dyDescent="0.3">
      <c r="A117" s="790"/>
      <c r="B117" s="790"/>
      <c r="C117" s="790"/>
      <c r="D117" s="790"/>
      <c r="E117" s="790"/>
      <c r="F117" s="790"/>
    </row>
    <row r="118" spans="1:6" ht="16.5" x14ac:dyDescent="0.3">
      <c r="A118" s="790"/>
      <c r="B118" s="790"/>
      <c r="C118" s="790"/>
      <c r="D118" s="790"/>
      <c r="E118" s="790"/>
      <c r="F118" s="790"/>
    </row>
    <row r="119" spans="1:6" ht="16.5" x14ac:dyDescent="0.3">
      <c r="A119" s="790"/>
      <c r="B119" s="790"/>
      <c r="C119" s="790"/>
      <c r="D119" s="790"/>
      <c r="E119" s="790"/>
      <c r="F119" s="790"/>
    </row>
    <row r="120" spans="1:6" ht="16.5" x14ac:dyDescent="0.3">
      <c r="A120" s="790"/>
      <c r="B120" s="790"/>
      <c r="C120" s="790"/>
      <c r="D120" s="790"/>
      <c r="E120" s="790"/>
      <c r="F120" s="790"/>
    </row>
    <row r="121" spans="1:6" ht="16.5" x14ac:dyDescent="0.3">
      <c r="A121" s="790"/>
      <c r="B121" s="790"/>
      <c r="C121" s="790"/>
      <c r="D121" s="790"/>
      <c r="E121" s="790"/>
      <c r="F121" s="790"/>
    </row>
    <row r="122" spans="1:6" ht="16.5" x14ac:dyDescent="0.3">
      <c r="A122" s="790"/>
      <c r="B122" s="790"/>
      <c r="C122" s="790"/>
      <c r="D122" s="790"/>
      <c r="E122" s="790"/>
      <c r="F122" s="790"/>
    </row>
    <row r="123" spans="1:6" ht="16.5" x14ac:dyDescent="0.3">
      <c r="A123" s="790"/>
      <c r="B123" s="790"/>
      <c r="C123" s="790"/>
      <c r="D123" s="790"/>
      <c r="E123" s="790"/>
      <c r="F123" s="790"/>
    </row>
    <row r="124" spans="1:6" ht="16.5" x14ac:dyDescent="0.3">
      <c r="A124" s="790"/>
      <c r="B124" s="790"/>
      <c r="C124" s="790"/>
      <c r="D124" s="790"/>
      <c r="E124" s="790"/>
      <c r="F124" s="790"/>
    </row>
    <row r="125" spans="1:6" ht="16.5" x14ac:dyDescent="0.3">
      <c r="A125" s="790"/>
      <c r="B125" s="790"/>
      <c r="C125" s="790"/>
      <c r="D125" s="790"/>
      <c r="E125" s="790"/>
      <c r="F125" s="790"/>
    </row>
    <row r="126" spans="1:6" ht="16.5" x14ac:dyDescent="0.3">
      <c r="A126" s="790"/>
      <c r="B126" s="790"/>
      <c r="C126" s="790"/>
      <c r="D126" s="790"/>
      <c r="E126" s="790"/>
      <c r="F126" s="790"/>
    </row>
    <row r="127" spans="1:6" ht="16.5" x14ac:dyDescent="0.3">
      <c r="A127" s="790"/>
      <c r="B127" s="790"/>
      <c r="C127" s="790"/>
      <c r="D127" s="790"/>
      <c r="E127" s="790"/>
      <c r="F127" s="790"/>
    </row>
    <row r="128" spans="1:6" ht="16.5" x14ac:dyDescent="0.3">
      <c r="A128" s="790"/>
      <c r="B128" s="790"/>
      <c r="C128" s="790"/>
      <c r="D128" s="790"/>
      <c r="E128" s="790"/>
      <c r="F128" s="790"/>
    </row>
    <row r="129" spans="1:6" ht="16.5" x14ac:dyDescent="0.3">
      <c r="A129" s="790"/>
      <c r="B129" s="790"/>
      <c r="C129" s="790"/>
      <c r="D129" s="790"/>
      <c r="E129" s="790"/>
      <c r="F129" s="790"/>
    </row>
    <row r="130" spans="1:6" ht="16.5" x14ac:dyDescent="0.3">
      <c r="A130" s="790"/>
      <c r="B130" s="790"/>
      <c r="C130" s="790"/>
      <c r="D130" s="790"/>
      <c r="E130" s="790"/>
      <c r="F130" s="790"/>
    </row>
    <row r="131" spans="1:6" ht="16.5" x14ac:dyDescent="0.3">
      <c r="A131" s="790"/>
      <c r="B131" s="790"/>
      <c r="C131" s="790"/>
      <c r="D131" s="790"/>
      <c r="E131" s="790"/>
      <c r="F131" s="790"/>
    </row>
    <row r="132" spans="1:6" ht="16.5" x14ac:dyDescent="0.3">
      <c r="A132" s="790"/>
      <c r="B132" s="790"/>
      <c r="C132" s="790"/>
      <c r="D132" s="790"/>
      <c r="E132" s="790"/>
      <c r="F132" s="790"/>
    </row>
    <row r="133" spans="1:6" ht="16.5" x14ac:dyDescent="0.3">
      <c r="A133" s="790"/>
      <c r="B133" s="790"/>
      <c r="C133" s="790"/>
      <c r="D133" s="790"/>
      <c r="E133" s="790"/>
      <c r="F133" s="790"/>
    </row>
    <row r="134" spans="1:6" ht="16.5" x14ac:dyDescent="0.3">
      <c r="A134" s="790"/>
      <c r="B134" s="790"/>
      <c r="C134" s="790"/>
      <c r="D134" s="790"/>
      <c r="E134" s="790"/>
      <c r="F134" s="790"/>
    </row>
    <row r="135" spans="1:6" ht="16.5" x14ac:dyDescent="0.3">
      <c r="A135" s="790"/>
      <c r="B135" s="790"/>
      <c r="C135" s="790"/>
      <c r="D135" s="790"/>
      <c r="E135" s="790"/>
      <c r="F135" s="790"/>
    </row>
    <row r="136" spans="1:6" ht="16.5" x14ac:dyDescent="0.3">
      <c r="A136" s="790"/>
      <c r="B136" s="790"/>
      <c r="C136" s="790"/>
      <c r="D136" s="790"/>
      <c r="E136" s="790"/>
      <c r="F136" s="790"/>
    </row>
    <row r="137" spans="1:6" ht="16.5" x14ac:dyDescent="0.3">
      <c r="A137" s="790"/>
      <c r="B137" s="790"/>
      <c r="C137" s="790"/>
      <c r="D137" s="790"/>
      <c r="E137" s="790"/>
      <c r="F137" s="790"/>
    </row>
    <row r="138" spans="1:6" ht="16.5" x14ac:dyDescent="0.3">
      <c r="A138" s="790"/>
      <c r="B138" s="790"/>
      <c r="C138" s="790"/>
      <c r="D138" s="790"/>
      <c r="E138" s="790"/>
      <c r="F138" s="790"/>
    </row>
    <row r="139" spans="1:6" ht="16.5" x14ac:dyDescent="0.3">
      <c r="A139" s="790"/>
      <c r="B139" s="790"/>
      <c r="C139" s="790"/>
      <c r="D139" s="790"/>
      <c r="E139" s="790"/>
      <c r="F139" s="790"/>
    </row>
    <row r="140" spans="1:6" ht="16.5" x14ac:dyDescent="0.3">
      <c r="A140" s="790"/>
      <c r="B140" s="790"/>
      <c r="C140" s="790"/>
      <c r="D140" s="790"/>
      <c r="E140" s="790"/>
      <c r="F140" s="790"/>
    </row>
    <row r="141" spans="1:6" ht="16.5" x14ac:dyDescent="0.3">
      <c r="A141" s="790"/>
      <c r="B141" s="790"/>
      <c r="C141" s="790"/>
      <c r="D141" s="790"/>
      <c r="E141" s="790"/>
      <c r="F141" s="790"/>
    </row>
    <row r="142" spans="1:6" ht="16.5" x14ac:dyDescent="0.3">
      <c r="A142" s="790"/>
      <c r="B142" s="790"/>
      <c r="C142" s="790"/>
      <c r="D142" s="790"/>
      <c r="E142" s="790"/>
      <c r="F142" s="790"/>
    </row>
    <row r="143" spans="1:6" ht="16.5" x14ac:dyDescent="0.3">
      <c r="A143" s="790"/>
      <c r="B143" s="790"/>
      <c r="C143" s="790"/>
      <c r="D143" s="790"/>
      <c r="E143" s="790"/>
      <c r="F143" s="790"/>
    </row>
    <row r="144" spans="1:6" ht="16.5" x14ac:dyDescent="0.3">
      <c r="A144" s="790"/>
      <c r="B144" s="790"/>
      <c r="C144" s="790"/>
      <c r="D144" s="790"/>
      <c r="E144" s="790"/>
      <c r="F144" s="790"/>
    </row>
    <row r="145" spans="1:6" ht="16.5" x14ac:dyDescent="0.3">
      <c r="A145" s="790"/>
      <c r="B145" s="790"/>
      <c r="C145" s="790"/>
      <c r="D145" s="790"/>
      <c r="E145" s="790"/>
      <c r="F145" s="790"/>
    </row>
    <row r="146" spans="1:6" ht="16.5" x14ac:dyDescent="0.3">
      <c r="A146" s="790"/>
      <c r="B146" s="790"/>
      <c r="C146" s="790"/>
      <c r="D146" s="790"/>
      <c r="E146" s="790"/>
      <c r="F146" s="790"/>
    </row>
    <row r="147" spans="1:6" ht="16.5" x14ac:dyDescent="0.3">
      <c r="A147" s="790"/>
      <c r="B147" s="790"/>
      <c r="C147" s="790"/>
      <c r="D147" s="790"/>
      <c r="E147" s="790"/>
      <c r="F147" s="790"/>
    </row>
    <row r="148" spans="1:6" ht="16.5" x14ac:dyDescent="0.3">
      <c r="A148" s="790"/>
      <c r="B148" s="790"/>
      <c r="C148" s="790"/>
      <c r="D148" s="790"/>
      <c r="E148" s="790"/>
      <c r="F148" s="790"/>
    </row>
    <row r="149" spans="1:6" ht="16.5" x14ac:dyDescent="0.3">
      <c r="A149" s="790"/>
      <c r="B149" s="790"/>
      <c r="C149" s="790"/>
      <c r="D149" s="790"/>
      <c r="E149" s="790"/>
      <c r="F149" s="790"/>
    </row>
    <row r="150" spans="1:6" ht="16.5" x14ac:dyDescent="0.3">
      <c r="A150" s="790"/>
      <c r="B150" s="790"/>
      <c r="C150" s="790"/>
      <c r="D150" s="790"/>
      <c r="E150" s="790"/>
      <c r="F150" s="790"/>
    </row>
    <row r="151" spans="1:6" ht="16.5" x14ac:dyDescent="0.3">
      <c r="A151" s="790"/>
      <c r="B151" s="790"/>
      <c r="C151" s="790"/>
      <c r="D151" s="790"/>
      <c r="E151" s="790"/>
      <c r="F151" s="790"/>
    </row>
    <row r="152" spans="1:6" ht="16.5" x14ac:dyDescent="0.3">
      <c r="A152" s="790"/>
      <c r="B152" s="790"/>
      <c r="C152" s="790"/>
      <c r="D152" s="790"/>
      <c r="E152" s="790"/>
      <c r="F152" s="790"/>
    </row>
    <row r="153" spans="1:6" ht="16.5" x14ac:dyDescent="0.3">
      <c r="A153" s="790"/>
      <c r="B153" s="790"/>
      <c r="C153" s="790"/>
      <c r="D153" s="790"/>
      <c r="E153" s="790"/>
      <c r="F153" s="790"/>
    </row>
    <row r="154" spans="1:6" ht="16.5" x14ac:dyDescent="0.3">
      <c r="A154" s="790"/>
      <c r="B154" s="790"/>
      <c r="C154" s="790"/>
      <c r="D154" s="790"/>
      <c r="E154" s="790"/>
      <c r="F154" s="790"/>
    </row>
    <row r="155" spans="1:6" ht="16.5" x14ac:dyDescent="0.3">
      <c r="A155" s="790"/>
      <c r="B155" s="790"/>
      <c r="C155" s="790"/>
      <c r="D155" s="790"/>
      <c r="E155" s="790"/>
      <c r="F155" s="790"/>
    </row>
    <row r="156" spans="1:6" ht="16.5" x14ac:dyDescent="0.3">
      <c r="A156" s="790"/>
      <c r="B156" s="790"/>
      <c r="C156" s="790"/>
      <c r="D156" s="790"/>
      <c r="E156" s="790"/>
      <c r="F156" s="790"/>
    </row>
    <row r="157" spans="1:6" ht="16.5" x14ac:dyDescent="0.3">
      <c r="A157" s="790"/>
      <c r="B157" s="790"/>
      <c r="C157" s="790"/>
      <c r="D157" s="790"/>
      <c r="E157" s="790"/>
      <c r="F157" s="790"/>
    </row>
    <row r="158" spans="1:6" ht="16.5" x14ac:dyDescent="0.3">
      <c r="A158" s="790"/>
      <c r="B158" s="790"/>
      <c r="C158" s="790"/>
      <c r="D158" s="790"/>
      <c r="E158" s="790"/>
      <c r="F158" s="790"/>
    </row>
    <row r="159" spans="1:6" ht="16.5" x14ac:dyDescent="0.3">
      <c r="A159" s="790"/>
      <c r="B159" s="790"/>
      <c r="C159" s="790"/>
      <c r="D159" s="790"/>
      <c r="E159" s="790"/>
      <c r="F159" s="790"/>
    </row>
    <row r="160" spans="1:6" ht="16.5" x14ac:dyDescent="0.3">
      <c r="A160" s="790"/>
      <c r="B160" s="790"/>
      <c r="C160" s="790"/>
      <c r="D160" s="790"/>
      <c r="E160" s="790"/>
      <c r="F160" s="790"/>
    </row>
    <row r="161" spans="1:6" ht="16.5" x14ac:dyDescent="0.3">
      <c r="A161" s="790"/>
      <c r="B161" s="790"/>
      <c r="C161" s="790"/>
      <c r="D161" s="790"/>
      <c r="E161" s="790"/>
      <c r="F161" s="790"/>
    </row>
    <row r="162" spans="1:6" ht="16.5" x14ac:dyDescent="0.3">
      <c r="A162" s="790"/>
      <c r="B162" s="790"/>
      <c r="C162" s="790"/>
      <c r="D162" s="790"/>
      <c r="E162" s="790"/>
      <c r="F162" s="790"/>
    </row>
    <row r="163" spans="1:6" ht="16.5" x14ac:dyDescent="0.3">
      <c r="A163" s="790"/>
      <c r="B163" s="790"/>
      <c r="C163" s="790"/>
      <c r="D163" s="790"/>
      <c r="E163" s="790"/>
      <c r="F163" s="790"/>
    </row>
    <row r="164" spans="1:6" ht="16.5" x14ac:dyDescent="0.3">
      <c r="A164" s="790"/>
      <c r="B164" s="790"/>
      <c r="C164" s="790"/>
      <c r="D164" s="790"/>
      <c r="E164" s="790"/>
      <c r="F164" s="790"/>
    </row>
    <row r="165" spans="1:6" ht="16.5" x14ac:dyDescent="0.3">
      <c r="A165" s="790"/>
      <c r="B165" s="790"/>
      <c r="C165" s="790"/>
      <c r="D165" s="790"/>
      <c r="E165" s="790"/>
      <c r="F165" s="790"/>
    </row>
    <row r="166" spans="1:6" ht="16.5" x14ac:dyDescent="0.3">
      <c r="A166" s="790"/>
      <c r="B166" s="790"/>
      <c r="C166" s="790"/>
      <c r="D166" s="790"/>
      <c r="E166" s="790"/>
      <c r="F166" s="790"/>
    </row>
    <row r="167" spans="1:6" ht="16.5" x14ac:dyDescent="0.3">
      <c r="A167" s="790"/>
      <c r="B167" s="790"/>
      <c r="C167" s="790"/>
      <c r="D167" s="790"/>
      <c r="E167" s="790"/>
      <c r="F167" s="790"/>
    </row>
    <row r="168" spans="1:6" ht="16.5" x14ac:dyDescent="0.3">
      <c r="A168" s="790"/>
      <c r="B168" s="790"/>
      <c r="C168" s="790"/>
      <c r="D168" s="790"/>
      <c r="E168" s="790"/>
      <c r="F168" s="790"/>
    </row>
    <row r="169" spans="1:6" ht="16.5" x14ac:dyDescent="0.3">
      <c r="A169" s="790"/>
      <c r="B169" s="790"/>
      <c r="C169" s="790"/>
      <c r="D169" s="790"/>
      <c r="E169" s="790"/>
      <c r="F169" s="790"/>
    </row>
    <row r="170" spans="1:6" ht="16.5" x14ac:dyDescent="0.3">
      <c r="A170" s="790"/>
      <c r="B170" s="790"/>
      <c r="C170" s="790"/>
      <c r="D170" s="790"/>
      <c r="E170" s="790"/>
      <c r="F170" s="790"/>
    </row>
    <row r="171" spans="1:6" ht="16.5" x14ac:dyDescent="0.3">
      <c r="A171" s="790"/>
      <c r="B171" s="790"/>
      <c r="C171" s="790"/>
      <c r="D171" s="790"/>
      <c r="E171" s="790"/>
      <c r="F171" s="790"/>
    </row>
    <row r="172" spans="1:6" ht="16.5" x14ac:dyDescent="0.3">
      <c r="A172" s="790"/>
      <c r="B172" s="790"/>
      <c r="C172" s="790"/>
      <c r="D172" s="790"/>
      <c r="E172" s="790"/>
      <c r="F172" s="790"/>
    </row>
    <row r="173" spans="1:6" ht="16.5" x14ac:dyDescent="0.3">
      <c r="A173" s="790"/>
      <c r="B173" s="790"/>
      <c r="C173" s="790"/>
      <c r="D173" s="790"/>
      <c r="E173" s="790"/>
      <c r="F173" s="790"/>
    </row>
    <row r="174" spans="1:6" ht="16.5" x14ac:dyDescent="0.3">
      <c r="A174" s="790"/>
      <c r="B174" s="790"/>
      <c r="C174" s="790"/>
      <c r="D174" s="790"/>
      <c r="E174" s="790"/>
      <c r="F174" s="790"/>
    </row>
    <row r="175" spans="1:6" ht="16.5" x14ac:dyDescent="0.3">
      <c r="A175" s="790"/>
      <c r="B175" s="790"/>
      <c r="C175" s="790"/>
      <c r="D175" s="790"/>
      <c r="E175" s="790"/>
      <c r="F175" s="790"/>
    </row>
    <row r="176" spans="1:6" ht="16.5" x14ac:dyDescent="0.3">
      <c r="A176" s="790"/>
      <c r="B176" s="790"/>
      <c r="C176" s="790"/>
      <c r="D176" s="790"/>
      <c r="E176" s="790"/>
      <c r="F176" s="790"/>
    </row>
    <row r="177" spans="1:6" ht="16.5" x14ac:dyDescent="0.3">
      <c r="A177" s="790"/>
      <c r="B177" s="790"/>
      <c r="C177" s="790"/>
      <c r="D177" s="790"/>
      <c r="E177" s="790"/>
      <c r="F177" s="790"/>
    </row>
    <row r="178" spans="1:6" ht="16.5" x14ac:dyDescent="0.3">
      <c r="A178" s="790"/>
      <c r="B178" s="790"/>
      <c r="C178" s="790"/>
      <c r="D178" s="790"/>
      <c r="E178" s="790"/>
      <c r="F178" s="790"/>
    </row>
    <row r="179" spans="1:6" ht="16.5" x14ac:dyDescent="0.3">
      <c r="A179" s="790"/>
      <c r="B179" s="790"/>
      <c r="C179" s="790"/>
      <c r="D179" s="790"/>
      <c r="E179" s="790"/>
      <c r="F179" s="790"/>
    </row>
    <row r="180" spans="1:6" ht="16.5" x14ac:dyDescent="0.3">
      <c r="A180" s="790"/>
      <c r="B180" s="790"/>
      <c r="C180" s="790"/>
      <c r="D180" s="790"/>
      <c r="E180" s="790"/>
      <c r="F180" s="790"/>
    </row>
    <row r="181" spans="1:6" ht="16.5" x14ac:dyDescent="0.3">
      <c r="A181" s="790"/>
      <c r="B181" s="790"/>
      <c r="C181" s="790"/>
      <c r="D181" s="790"/>
      <c r="E181" s="790"/>
      <c r="F181" s="790"/>
    </row>
    <row r="182" spans="1:6" ht="16.5" x14ac:dyDescent="0.3">
      <c r="A182" s="790"/>
      <c r="B182" s="790"/>
      <c r="C182" s="790"/>
      <c r="D182" s="790"/>
      <c r="E182" s="790"/>
      <c r="F182" s="790"/>
    </row>
    <row r="183" spans="1:6" ht="16.5" x14ac:dyDescent="0.3">
      <c r="A183" s="790"/>
      <c r="B183" s="790"/>
      <c r="C183" s="790"/>
      <c r="D183" s="790"/>
      <c r="E183" s="790"/>
      <c r="F183" s="790"/>
    </row>
    <row r="184" spans="1:6" ht="16.5" x14ac:dyDescent="0.3">
      <c r="A184" s="790"/>
      <c r="B184" s="790"/>
      <c r="C184" s="790"/>
      <c r="D184" s="790"/>
      <c r="E184" s="790"/>
      <c r="F184" s="790"/>
    </row>
    <row r="185" spans="1:6" ht="16.5" x14ac:dyDescent="0.3">
      <c r="A185" s="790"/>
      <c r="B185" s="790"/>
      <c r="C185" s="790"/>
      <c r="D185" s="790"/>
      <c r="E185" s="790"/>
      <c r="F185" s="790"/>
    </row>
    <row r="186" spans="1:6" ht="16.5" x14ac:dyDescent="0.3">
      <c r="A186" s="790"/>
      <c r="B186" s="790"/>
      <c r="C186" s="790"/>
      <c r="D186" s="790"/>
      <c r="E186" s="790"/>
      <c r="F186" s="790"/>
    </row>
    <row r="187" spans="1:6" ht="16.5" x14ac:dyDescent="0.3">
      <c r="A187" s="790"/>
      <c r="B187" s="790"/>
      <c r="C187" s="790"/>
      <c r="D187" s="790"/>
      <c r="E187" s="790"/>
      <c r="F187" s="790"/>
    </row>
    <row r="188" spans="1:6" ht="16.5" x14ac:dyDescent="0.3">
      <c r="A188" s="790"/>
      <c r="B188" s="790"/>
      <c r="C188" s="790"/>
      <c r="D188" s="790"/>
      <c r="E188" s="790"/>
      <c r="F188" s="790"/>
    </row>
    <row r="189" spans="1:6" ht="16.5" x14ac:dyDescent="0.3">
      <c r="A189" s="790"/>
      <c r="B189" s="790"/>
      <c r="C189" s="790"/>
      <c r="D189" s="790"/>
      <c r="E189" s="790"/>
      <c r="F189" s="790"/>
    </row>
    <row r="190" spans="1:6" ht="16.5" x14ac:dyDescent="0.3">
      <c r="A190" s="790"/>
      <c r="B190" s="790"/>
      <c r="C190" s="790"/>
      <c r="D190" s="790"/>
      <c r="E190" s="790"/>
      <c r="F190" s="790"/>
    </row>
    <row r="191" spans="1:6" ht="16.5" x14ac:dyDescent="0.3">
      <c r="A191" s="790"/>
      <c r="B191" s="790"/>
      <c r="C191" s="790"/>
      <c r="D191" s="790"/>
      <c r="E191" s="790"/>
      <c r="F191" s="790"/>
    </row>
    <row r="192" spans="1:6" ht="16.5" x14ac:dyDescent="0.3">
      <c r="A192" s="790"/>
      <c r="B192" s="790"/>
      <c r="C192" s="790"/>
      <c r="D192" s="790"/>
      <c r="E192" s="790"/>
      <c r="F192" s="790"/>
    </row>
    <row r="193" spans="1:6" ht="16.5" x14ac:dyDescent="0.3">
      <c r="A193" s="790"/>
      <c r="B193" s="790"/>
      <c r="C193" s="790"/>
      <c r="D193" s="790"/>
      <c r="E193" s="790"/>
      <c r="F193" s="790"/>
    </row>
    <row r="194" spans="1:6" ht="16.5" x14ac:dyDescent="0.3">
      <c r="A194" s="790"/>
      <c r="B194" s="790"/>
      <c r="C194" s="790"/>
      <c r="D194" s="790"/>
      <c r="E194" s="790"/>
      <c r="F194" s="790"/>
    </row>
    <row r="195" spans="1:6" ht="16.5" x14ac:dyDescent="0.3">
      <c r="A195" s="790"/>
      <c r="B195" s="790"/>
      <c r="C195" s="790"/>
      <c r="D195" s="790"/>
      <c r="E195" s="790"/>
      <c r="F195" s="790"/>
    </row>
    <row r="196" spans="1:6" ht="16.5" x14ac:dyDescent="0.3">
      <c r="A196" s="790"/>
      <c r="B196" s="790"/>
      <c r="C196" s="790"/>
      <c r="D196" s="790"/>
      <c r="E196" s="790"/>
      <c r="F196" s="790"/>
    </row>
    <row r="197" spans="1:6" ht="16.5" x14ac:dyDescent="0.3">
      <c r="A197" s="790"/>
      <c r="B197" s="790"/>
      <c r="C197" s="790"/>
      <c r="D197" s="790"/>
      <c r="E197" s="790"/>
      <c r="F197" s="790"/>
    </row>
    <row r="198" spans="1:6" ht="16.5" x14ac:dyDescent="0.3">
      <c r="A198" s="790"/>
      <c r="B198" s="790"/>
      <c r="C198" s="790"/>
      <c r="D198" s="790"/>
      <c r="E198" s="790"/>
      <c r="F198" s="790"/>
    </row>
    <row r="199" spans="1:6" ht="16.5" x14ac:dyDescent="0.3">
      <c r="A199" s="790"/>
      <c r="B199" s="790"/>
      <c r="C199" s="790"/>
      <c r="D199" s="790"/>
      <c r="E199" s="790"/>
      <c r="F199" s="790"/>
    </row>
    <row r="200" spans="1:6" ht="16.5" x14ac:dyDescent="0.3">
      <c r="A200" s="790"/>
      <c r="B200" s="790"/>
      <c r="C200" s="790"/>
      <c r="D200" s="790"/>
      <c r="E200" s="790"/>
      <c r="F200" s="790"/>
    </row>
    <row r="201" spans="1:6" ht="16.5" x14ac:dyDescent="0.3">
      <c r="A201" s="790"/>
      <c r="B201" s="790"/>
      <c r="C201" s="790"/>
      <c r="D201" s="790"/>
      <c r="E201" s="790"/>
      <c r="F201" s="790"/>
    </row>
    <row r="202" spans="1:6" ht="16.5" x14ac:dyDescent="0.3">
      <c r="A202" s="790"/>
      <c r="B202" s="790"/>
      <c r="C202" s="790"/>
      <c r="D202" s="790"/>
      <c r="E202" s="790"/>
      <c r="F202" s="790"/>
    </row>
    <row r="203" spans="1:6" ht="16.5" x14ac:dyDescent="0.3">
      <c r="A203" s="790"/>
      <c r="B203" s="790"/>
      <c r="C203" s="790"/>
      <c r="D203" s="790"/>
      <c r="E203" s="790"/>
      <c r="F203" s="790"/>
    </row>
    <row r="204" spans="1:6" ht="16.5" x14ac:dyDescent="0.3">
      <c r="A204" s="790"/>
      <c r="B204" s="790"/>
      <c r="C204" s="790"/>
      <c r="D204" s="790"/>
      <c r="E204" s="790"/>
      <c r="F204" s="790"/>
    </row>
    <row r="205" spans="1:6" ht="16.5" x14ac:dyDescent="0.3">
      <c r="A205" s="790"/>
      <c r="B205" s="790"/>
      <c r="C205" s="790"/>
      <c r="D205" s="790"/>
      <c r="E205" s="790"/>
      <c r="F205" s="790"/>
    </row>
    <row r="206" spans="1:6" ht="16.5" x14ac:dyDescent="0.3">
      <c r="A206" s="790"/>
      <c r="B206" s="790"/>
      <c r="C206" s="790"/>
      <c r="D206" s="790"/>
      <c r="E206" s="790"/>
      <c r="F206" s="790"/>
    </row>
    <row r="207" spans="1:6" ht="16.5" x14ac:dyDescent="0.3">
      <c r="A207" s="790"/>
      <c r="B207" s="790"/>
      <c r="C207" s="790"/>
      <c r="D207" s="790"/>
      <c r="E207" s="790"/>
      <c r="F207" s="790"/>
    </row>
    <row r="208" spans="1:6" ht="16.5" x14ac:dyDescent="0.3">
      <c r="A208" s="790"/>
      <c r="B208" s="790"/>
      <c r="C208" s="790"/>
      <c r="D208" s="790"/>
      <c r="E208" s="790"/>
      <c r="F208" s="790"/>
    </row>
    <row r="209" spans="1:6" ht="16.5" x14ac:dyDescent="0.3">
      <c r="A209" s="790"/>
      <c r="B209" s="790"/>
      <c r="C209" s="790"/>
      <c r="D209" s="790"/>
      <c r="E209" s="790"/>
      <c r="F209" s="790"/>
    </row>
    <row r="210" spans="1:6" ht="16.5" x14ac:dyDescent="0.3">
      <c r="A210" s="790"/>
      <c r="B210" s="790"/>
      <c r="C210" s="790"/>
      <c r="D210" s="790"/>
      <c r="E210" s="790"/>
      <c r="F210" s="790"/>
    </row>
    <row r="211" spans="1:6" ht="16.5" x14ac:dyDescent="0.3">
      <c r="A211" s="790"/>
      <c r="B211" s="790"/>
      <c r="C211" s="790"/>
      <c r="D211" s="790"/>
      <c r="E211" s="790"/>
      <c r="F211" s="790"/>
    </row>
    <row r="212" spans="1:6" ht="16.5" x14ac:dyDescent="0.3">
      <c r="A212" s="790"/>
      <c r="B212" s="790"/>
      <c r="C212" s="790"/>
      <c r="D212" s="790"/>
      <c r="E212" s="790"/>
      <c r="F212" s="790"/>
    </row>
    <row r="213" spans="1:6" ht="16.5" x14ac:dyDescent="0.3">
      <c r="A213" s="790"/>
      <c r="B213" s="790"/>
      <c r="C213" s="790"/>
      <c r="D213" s="790"/>
      <c r="E213" s="790"/>
      <c r="F213" s="790"/>
    </row>
    <row r="214" spans="1:6" ht="16.5" x14ac:dyDescent="0.3">
      <c r="A214" s="790"/>
      <c r="B214" s="790"/>
      <c r="C214" s="790"/>
      <c r="D214" s="790"/>
      <c r="E214" s="790"/>
      <c r="F214" s="790"/>
    </row>
    <row r="215" spans="1:6" ht="16.5" x14ac:dyDescent="0.3">
      <c r="A215" s="790"/>
      <c r="B215" s="790"/>
      <c r="C215" s="790"/>
      <c r="D215" s="790"/>
      <c r="E215" s="790"/>
      <c r="F215" s="790"/>
    </row>
    <row r="216" spans="1:6" ht="16.5" x14ac:dyDescent="0.3">
      <c r="A216" s="790"/>
      <c r="B216" s="790"/>
      <c r="C216" s="790"/>
      <c r="D216" s="790"/>
      <c r="E216" s="790"/>
      <c r="F216" s="790"/>
    </row>
    <row r="217" spans="1:6" ht="16.5" x14ac:dyDescent="0.3">
      <c r="A217" s="790"/>
      <c r="B217" s="790"/>
      <c r="C217" s="790"/>
      <c r="D217" s="790"/>
      <c r="E217" s="790"/>
      <c r="F217" s="790"/>
    </row>
    <row r="218" spans="1:6" ht="16.5" x14ac:dyDescent="0.3">
      <c r="A218" s="790"/>
      <c r="B218" s="790"/>
      <c r="C218" s="790"/>
      <c r="D218" s="790"/>
      <c r="E218" s="790"/>
      <c r="F218" s="790"/>
    </row>
    <row r="219" spans="1:6" ht="16.5" x14ac:dyDescent="0.3">
      <c r="A219" s="790"/>
      <c r="B219" s="790"/>
      <c r="C219" s="790"/>
      <c r="D219" s="790"/>
      <c r="E219" s="790"/>
      <c r="F219" s="790"/>
    </row>
    <row r="220" spans="1:6" ht="16.5" x14ac:dyDescent="0.3">
      <c r="A220" s="790"/>
      <c r="B220" s="790"/>
      <c r="C220" s="790"/>
      <c r="D220" s="790"/>
      <c r="E220" s="790"/>
      <c r="F220" s="790"/>
    </row>
    <row r="221" spans="1:6" ht="16.5" x14ac:dyDescent="0.3">
      <c r="A221" s="790"/>
      <c r="B221" s="790"/>
      <c r="C221" s="790"/>
      <c r="D221" s="790"/>
      <c r="E221" s="790"/>
      <c r="F221" s="790"/>
    </row>
    <row r="222" spans="1:6" ht="16.5" x14ac:dyDescent="0.3">
      <c r="A222" s="790"/>
      <c r="B222" s="790"/>
      <c r="C222" s="790"/>
      <c r="D222" s="790"/>
      <c r="E222" s="790"/>
      <c r="F222" s="790"/>
    </row>
    <row r="223" spans="1:6" ht="16.5" x14ac:dyDescent="0.3">
      <c r="A223" s="790"/>
      <c r="B223" s="790"/>
      <c r="C223" s="790"/>
      <c r="D223" s="790"/>
      <c r="E223" s="790"/>
      <c r="F223" s="790"/>
    </row>
    <row r="224" spans="1:6" ht="16.5" x14ac:dyDescent="0.3">
      <c r="A224" s="790"/>
      <c r="B224" s="790"/>
      <c r="C224" s="790"/>
      <c r="D224" s="790"/>
      <c r="E224" s="790"/>
      <c r="F224" s="790"/>
    </row>
    <row r="225" spans="1:6" ht="16.5" x14ac:dyDescent="0.3">
      <c r="A225" s="790"/>
      <c r="B225" s="790"/>
      <c r="C225" s="790"/>
      <c r="D225" s="790"/>
      <c r="E225" s="790"/>
      <c r="F225" s="790"/>
    </row>
    <row r="226" spans="1:6" ht="16.5" x14ac:dyDescent="0.3">
      <c r="A226" s="790"/>
      <c r="B226" s="790"/>
      <c r="C226" s="790"/>
      <c r="D226" s="790"/>
      <c r="E226" s="790"/>
      <c r="F226" s="790"/>
    </row>
    <row r="227" spans="1:6" ht="16.5" x14ac:dyDescent="0.3">
      <c r="A227" s="790"/>
      <c r="B227" s="790"/>
      <c r="C227" s="790"/>
      <c r="D227" s="790"/>
      <c r="E227" s="790"/>
      <c r="F227" s="790"/>
    </row>
    <row r="228" spans="1:6" ht="16.5" x14ac:dyDescent="0.3">
      <c r="A228" s="790"/>
      <c r="B228" s="790"/>
      <c r="C228" s="790"/>
      <c r="D228" s="790"/>
      <c r="E228" s="790"/>
      <c r="F228" s="790"/>
    </row>
    <row r="229" spans="1:6" ht="16.5" x14ac:dyDescent="0.3">
      <c r="A229" s="790"/>
      <c r="B229" s="790"/>
      <c r="C229" s="790"/>
      <c r="D229" s="790"/>
      <c r="E229" s="790"/>
      <c r="F229" s="790"/>
    </row>
    <row r="230" spans="1:6" ht="16.5" x14ac:dyDescent="0.3">
      <c r="A230" s="790"/>
      <c r="B230" s="790"/>
      <c r="C230" s="790"/>
      <c r="D230" s="790"/>
      <c r="E230" s="790"/>
      <c r="F230" s="790"/>
    </row>
    <row r="231" spans="1:6" ht="16.5" x14ac:dyDescent="0.3">
      <c r="A231" s="790"/>
      <c r="B231" s="790"/>
      <c r="C231" s="790"/>
      <c r="D231" s="790"/>
      <c r="E231" s="790"/>
      <c r="F231" s="790"/>
    </row>
    <row r="232" spans="1:6" ht="16.5" x14ac:dyDescent="0.3">
      <c r="A232" s="790"/>
      <c r="B232" s="790"/>
      <c r="C232" s="790"/>
      <c r="D232" s="790"/>
      <c r="E232" s="790"/>
      <c r="F232" s="790"/>
    </row>
    <row r="233" spans="1:6" ht="16.5" x14ac:dyDescent="0.3">
      <c r="A233" s="790"/>
      <c r="B233" s="790"/>
      <c r="C233" s="790"/>
      <c r="D233" s="790"/>
      <c r="E233" s="790"/>
      <c r="F233" s="790"/>
    </row>
    <row r="234" spans="1:6" ht="16.5" x14ac:dyDescent="0.3">
      <c r="A234" s="790"/>
      <c r="B234" s="790"/>
      <c r="C234" s="790"/>
      <c r="D234" s="790"/>
      <c r="E234" s="790"/>
      <c r="F234" s="790"/>
    </row>
    <row r="235" spans="1:6" ht="16.5" x14ac:dyDescent="0.3">
      <c r="A235" s="790"/>
      <c r="B235" s="790"/>
      <c r="C235" s="790"/>
      <c r="D235" s="790"/>
      <c r="E235" s="790"/>
      <c r="F235" s="790"/>
    </row>
    <row r="236" spans="1:6" ht="16.5" x14ac:dyDescent="0.3">
      <c r="A236" s="790"/>
      <c r="B236" s="790"/>
      <c r="C236" s="790"/>
      <c r="D236" s="790"/>
      <c r="E236" s="790"/>
      <c r="F236" s="790"/>
    </row>
    <row r="237" spans="1:6" ht="16.5" x14ac:dyDescent="0.3">
      <c r="A237" s="790"/>
      <c r="B237" s="790"/>
      <c r="C237" s="790"/>
      <c r="D237" s="790"/>
      <c r="E237" s="790"/>
      <c r="F237" s="790"/>
    </row>
    <row r="238" spans="1:6" ht="16.5" x14ac:dyDescent="0.3">
      <c r="A238" s="790"/>
      <c r="B238" s="790"/>
      <c r="C238" s="790"/>
      <c r="D238" s="790"/>
      <c r="E238" s="790"/>
      <c r="F238" s="790"/>
    </row>
    <row r="239" spans="1:6" ht="16.5" x14ac:dyDescent="0.3">
      <c r="A239" s="790"/>
      <c r="B239" s="790"/>
      <c r="C239" s="790"/>
      <c r="D239" s="790"/>
      <c r="E239" s="790"/>
      <c r="F239" s="790"/>
    </row>
    <row r="240" spans="1:6" ht="16.5" x14ac:dyDescent="0.3">
      <c r="A240" s="790"/>
      <c r="B240" s="790"/>
      <c r="C240" s="790"/>
      <c r="D240" s="790"/>
      <c r="E240" s="790"/>
      <c r="F240" s="790"/>
    </row>
    <row r="241" spans="1:6" ht="16.5" x14ac:dyDescent="0.3">
      <c r="A241" s="790"/>
      <c r="B241" s="790"/>
      <c r="C241" s="790"/>
      <c r="D241" s="790"/>
      <c r="E241" s="790"/>
      <c r="F241" s="790"/>
    </row>
    <row r="242" spans="1:6" ht="16.5" x14ac:dyDescent="0.3">
      <c r="A242" s="790"/>
      <c r="B242" s="790"/>
      <c r="C242" s="790"/>
      <c r="D242" s="790"/>
      <c r="E242" s="790"/>
      <c r="F242" s="790"/>
    </row>
    <row r="243" spans="1:6" ht="16.5" x14ac:dyDescent="0.3">
      <c r="A243" s="790"/>
      <c r="B243" s="790"/>
      <c r="C243" s="790"/>
      <c r="D243" s="790"/>
      <c r="E243" s="790"/>
      <c r="F243" s="790"/>
    </row>
    <row r="244" spans="1:6" ht="16.5" x14ac:dyDescent="0.3">
      <c r="A244" s="790"/>
      <c r="B244" s="790"/>
      <c r="C244" s="790"/>
      <c r="D244" s="790"/>
      <c r="E244" s="790"/>
      <c r="F244" s="790"/>
    </row>
    <row r="245" spans="1:6" ht="16.5" x14ac:dyDescent="0.3">
      <c r="A245" s="790"/>
      <c r="B245" s="790"/>
      <c r="C245" s="790"/>
      <c r="D245" s="790"/>
      <c r="E245" s="790"/>
      <c r="F245" s="790"/>
    </row>
    <row r="246" spans="1:6" ht="16.5" x14ac:dyDescent="0.3">
      <c r="A246" s="790"/>
      <c r="B246" s="790"/>
      <c r="C246" s="790"/>
      <c r="D246" s="790"/>
      <c r="E246" s="790"/>
      <c r="F246" s="790"/>
    </row>
    <row r="247" spans="1:6" ht="16.5" x14ac:dyDescent="0.3">
      <c r="A247" s="790"/>
      <c r="B247" s="790"/>
      <c r="C247" s="790"/>
      <c r="D247" s="790"/>
      <c r="E247" s="790"/>
      <c r="F247" s="790"/>
    </row>
    <row r="248" spans="1:6" ht="16.5" x14ac:dyDescent="0.3">
      <c r="A248" s="790"/>
      <c r="B248" s="790"/>
      <c r="C248" s="790"/>
      <c r="D248" s="790"/>
      <c r="E248" s="790"/>
      <c r="F248" s="790"/>
    </row>
    <row r="249" spans="1:6" ht="16.5" x14ac:dyDescent="0.3">
      <c r="A249" s="790"/>
      <c r="B249" s="790"/>
      <c r="C249" s="790"/>
      <c r="D249" s="790"/>
      <c r="E249" s="790"/>
      <c r="F249" s="790"/>
    </row>
    <row r="250" spans="1:6" ht="16.5" x14ac:dyDescent="0.3">
      <c r="A250" s="790"/>
      <c r="B250" s="790"/>
      <c r="C250" s="790"/>
      <c r="D250" s="790"/>
      <c r="E250" s="790"/>
      <c r="F250" s="790"/>
    </row>
    <row r="251" spans="1:6" ht="16.5" x14ac:dyDescent="0.3">
      <c r="A251" s="790"/>
      <c r="B251" s="790"/>
      <c r="C251" s="790"/>
      <c r="D251" s="790"/>
      <c r="E251" s="790"/>
      <c r="F251" s="790"/>
    </row>
    <row r="252" spans="1:6" ht="16.5" x14ac:dyDescent="0.3">
      <c r="A252" s="790"/>
      <c r="B252" s="790"/>
      <c r="C252" s="790"/>
      <c r="D252" s="790"/>
      <c r="E252" s="790"/>
      <c r="F252" s="790"/>
    </row>
    <row r="253" spans="1:6" ht="16.5" x14ac:dyDescent="0.3">
      <c r="A253" s="790"/>
      <c r="B253" s="790"/>
      <c r="C253" s="790"/>
      <c r="D253" s="790"/>
      <c r="E253" s="790"/>
      <c r="F253" s="790"/>
    </row>
    <row r="254" spans="1:6" ht="16.5" x14ac:dyDescent="0.3">
      <c r="A254" s="790"/>
      <c r="B254" s="790"/>
      <c r="C254" s="790"/>
      <c r="D254" s="790"/>
      <c r="E254" s="790"/>
      <c r="F254" s="790"/>
    </row>
    <row r="255" spans="1:6" ht="16.5" x14ac:dyDescent="0.3">
      <c r="A255" s="790"/>
      <c r="B255" s="790"/>
      <c r="C255" s="790"/>
      <c r="D255" s="790"/>
      <c r="E255" s="790"/>
      <c r="F255" s="790"/>
    </row>
    <row r="256" spans="1:6" ht="16.5" x14ac:dyDescent="0.3">
      <c r="A256" s="790"/>
      <c r="B256" s="790"/>
      <c r="C256" s="790"/>
      <c r="D256" s="790"/>
      <c r="E256" s="790"/>
      <c r="F256" s="790"/>
    </row>
    <row r="257" spans="1:6" ht="16.5" x14ac:dyDescent="0.3">
      <c r="A257" s="790"/>
      <c r="B257" s="790"/>
      <c r="C257" s="790"/>
      <c r="D257" s="790"/>
      <c r="E257" s="790"/>
      <c r="F257" s="790"/>
    </row>
    <row r="258" spans="1:6" ht="16.5" x14ac:dyDescent="0.3">
      <c r="A258" s="790"/>
      <c r="B258" s="790"/>
      <c r="C258" s="790"/>
      <c r="D258" s="790"/>
      <c r="E258" s="790"/>
      <c r="F258" s="790"/>
    </row>
    <row r="259" spans="1:6" ht="16.5" x14ac:dyDescent="0.3">
      <c r="A259" s="790"/>
      <c r="B259" s="790"/>
      <c r="C259" s="790"/>
      <c r="D259" s="790"/>
      <c r="E259" s="790"/>
      <c r="F259" s="790"/>
    </row>
    <row r="260" spans="1:6" ht="16.5" x14ac:dyDescent="0.3">
      <c r="A260" s="790"/>
      <c r="B260" s="790"/>
      <c r="C260" s="790"/>
      <c r="D260" s="790"/>
      <c r="E260" s="790"/>
      <c r="F260" s="790"/>
    </row>
    <row r="261" spans="1:6" ht="16.5" x14ac:dyDescent="0.3">
      <c r="A261" s="790"/>
      <c r="B261" s="790"/>
      <c r="C261" s="790"/>
      <c r="D261" s="790"/>
      <c r="E261" s="790"/>
      <c r="F261" s="790"/>
    </row>
    <row r="262" spans="1:6" ht="16.5" x14ac:dyDescent="0.3">
      <c r="A262" s="790"/>
      <c r="B262" s="790"/>
      <c r="C262" s="790"/>
      <c r="D262" s="790"/>
      <c r="E262" s="790"/>
      <c r="F262" s="790"/>
    </row>
    <row r="263" spans="1:6" ht="16.5" x14ac:dyDescent="0.3">
      <c r="A263" s="790"/>
      <c r="B263" s="790"/>
      <c r="C263" s="790"/>
      <c r="D263" s="790"/>
      <c r="E263" s="790"/>
      <c r="F263" s="790"/>
    </row>
    <row r="264" spans="1:6" ht="16.5" x14ac:dyDescent="0.3">
      <c r="A264" s="790"/>
      <c r="B264" s="790"/>
      <c r="C264" s="790"/>
      <c r="D264" s="790"/>
      <c r="E264" s="790"/>
      <c r="F264" s="790"/>
    </row>
    <row r="265" spans="1:6" ht="16.5" x14ac:dyDescent="0.3">
      <c r="A265" s="790"/>
      <c r="B265" s="790"/>
      <c r="C265" s="790"/>
      <c r="D265" s="790"/>
      <c r="E265" s="790"/>
      <c r="F265" s="790"/>
    </row>
    <row r="266" spans="1:6" ht="16.5" x14ac:dyDescent="0.3">
      <c r="A266" s="790"/>
      <c r="B266" s="790"/>
      <c r="C266" s="790"/>
      <c r="D266" s="790"/>
      <c r="E266" s="790"/>
      <c r="F266" s="790"/>
    </row>
  </sheetData>
  <sheetProtection password="9411" sheet="1" objects="1" scenarios="1" selectLockedCells="1"/>
  <mergeCells count="27">
    <mergeCell ref="B21:F23"/>
    <mergeCell ref="H23:I23"/>
    <mergeCell ref="A3:I3"/>
    <mergeCell ref="A4:I4"/>
    <mergeCell ref="A5:I5"/>
    <mergeCell ref="A6:I6"/>
    <mergeCell ref="F9:I9"/>
    <mergeCell ref="F10:I10"/>
    <mergeCell ref="F11:I11"/>
    <mergeCell ref="B15:F15"/>
    <mergeCell ref="H15:I15"/>
    <mergeCell ref="B17:F19"/>
    <mergeCell ref="H19:I19"/>
    <mergeCell ref="B25:F27"/>
    <mergeCell ref="H27:I27"/>
    <mergeCell ref="B29:F31"/>
    <mergeCell ref="H31:I31"/>
    <mergeCell ref="B33:F35"/>
    <mergeCell ref="H35:I35"/>
    <mergeCell ref="E49:F49"/>
    <mergeCell ref="H49:I49"/>
    <mergeCell ref="B37:F39"/>
    <mergeCell ref="H39:I39"/>
    <mergeCell ref="B41:F43"/>
    <mergeCell ref="H43:I43"/>
    <mergeCell ref="B45:F47"/>
    <mergeCell ref="H47:I47"/>
  </mergeCells>
  <printOptions horizontalCentered="1" verticalCentered="1"/>
  <pageMargins left="0.5" right="0.5" top="0.5" bottom="0.5" header="0.27" footer="0.21"/>
  <pageSetup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7"/>
    <pageSetUpPr fitToPage="1"/>
  </sheetPr>
  <dimension ref="A1:I266"/>
  <sheetViews>
    <sheetView zoomScale="90" zoomScaleNormal="90" workbookViewId="0">
      <selection activeCell="B17" sqref="B17:F19"/>
    </sheetView>
  </sheetViews>
  <sheetFormatPr defaultColWidth="8" defaultRowHeight="13.5" x14ac:dyDescent="0.25"/>
  <cols>
    <col min="1" max="1" width="4.33203125" style="783" customWidth="1"/>
    <col min="2" max="2" width="15.5" style="783" customWidth="1"/>
    <col min="3" max="3" width="30" style="783" customWidth="1"/>
    <col min="4" max="4" width="2.5" style="783" customWidth="1"/>
    <col min="5" max="5" width="18.1640625" style="783" customWidth="1"/>
    <col min="6" max="6" width="10.83203125" style="783" customWidth="1"/>
    <col min="7" max="7" width="4.83203125" style="783" customWidth="1"/>
    <col min="8" max="8" width="3.33203125" style="783" customWidth="1"/>
    <col min="9" max="9" width="13.5" style="783" customWidth="1"/>
    <col min="10" max="16384" width="8" style="783"/>
  </cols>
  <sheetData>
    <row r="1" spans="1:9" ht="15.95" customHeight="1" x14ac:dyDescent="0.25">
      <c r="A1" s="781"/>
      <c r="B1" s="781"/>
      <c r="C1" s="781"/>
      <c r="D1" s="781"/>
      <c r="E1" s="781"/>
      <c r="F1" s="781"/>
      <c r="G1" s="781"/>
      <c r="H1" s="781"/>
      <c r="I1" s="782"/>
    </row>
    <row r="2" spans="1:9" ht="15.95" customHeight="1" x14ac:dyDescent="0.25">
      <c r="A2" s="781"/>
      <c r="B2" s="781"/>
      <c r="C2" s="781"/>
      <c r="D2" s="781"/>
      <c r="E2" s="781"/>
      <c r="F2" s="781"/>
      <c r="G2" s="781"/>
      <c r="H2" s="781"/>
      <c r="I2" s="782"/>
    </row>
    <row r="3" spans="1:9" ht="15.95" customHeight="1" x14ac:dyDescent="0.25">
      <c r="A3" s="1017"/>
      <c r="B3" s="1017"/>
      <c r="C3" s="1017"/>
      <c r="D3" s="1017"/>
      <c r="E3" s="1017"/>
      <c r="F3" s="1017"/>
      <c r="G3" s="1017"/>
      <c r="H3" s="1017"/>
      <c r="I3" s="1017"/>
    </row>
    <row r="4" spans="1:9" ht="15.75" customHeight="1" x14ac:dyDescent="0.25">
      <c r="A4" s="1017" t="s">
        <v>117</v>
      </c>
      <c r="B4" s="1017"/>
      <c r="C4" s="1017"/>
      <c r="D4" s="1017"/>
      <c r="E4" s="1017"/>
      <c r="F4" s="1017"/>
      <c r="G4" s="1017"/>
      <c r="H4" s="1017"/>
      <c r="I4" s="1017"/>
    </row>
    <row r="5" spans="1:9" ht="15.75" customHeight="1" x14ac:dyDescent="0.25">
      <c r="A5" s="1017" t="s">
        <v>44</v>
      </c>
      <c r="B5" s="1017"/>
      <c r="C5" s="1017"/>
      <c r="D5" s="1017"/>
      <c r="E5" s="1017"/>
      <c r="F5" s="1017"/>
      <c r="G5" s="1017"/>
      <c r="H5" s="1017"/>
      <c r="I5" s="1017"/>
    </row>
    <row r="6" spans="1:9" ht="15.75" customHeight="1" x14ac:dyDescent="0.25">
      <c r="A6" s="1018"/>
      <c r="B6" s="1018"/>
      <c r="C6" s="1018"/>
      <c r="D6" s="1018"/>
      <c r="E6" s="1018"/>
      <c r="F6" s="1018"/>
      <c r="G6" s="1018"/>
      <c r="H6" s="1018"/>
      <c r="I6" s="1018"/>
    </row>
    <row r="7" spans="1:9" x14ac:dyDescent="0.25">
      <c r="A7" s="781"/>
      <c r="B7" s="781"/>
      <c r="C7" s="781"/>
      <c r="D7" s="781"/>
      <c r="E7" s="781"/>
      <c r="F7" s="781"/>
      <c r="G7" s="781"/>
      <c r="H7" s="781"/>
      <c r="I7" s="781"/>
    </row>
    <row r="8" spans="1:9" x14ac:dyDescent="0.25">
      <c r="A8" s="781"/>
      <c r="B8" s="781"/>
      <c r="C8" s="781"/>
      <c r="D8" s="781"/>
      <c r="E8" s="781"/>
      <c r="F8" s="781"/>
      <c r="G8" s="781"/>
      <c r="H8" s="781"/>
      <c r="I8" s="781"/>
    </row>
    <row r="9" spans="1:9" ht="20.100000000000001" customHeight="1" x14ac:dyDescent="0.3">
      <c r="A9" s="784" t="s">
        <v>118</v>
      </c>
      <c r="B9" s="785"/>
      <c r="C9" s="892">
        <f>'Detail Budget'!$B$2</f>
        <v>0</v>
      </c>
      <c r="D9" s="787"/>
      <c r="E9" s="787" t="s">
        <v>45</v>
      </c>
      <c r="F9" s="1016" t="s">
        <v>205</v>
      </c>
      <c r="G9" s="1016"/>
      <c r="H9" s="1016"/>
      <c r="I9" s="1016"/>
    </row>
    <row r="10" spans="1:9" ht="20.100000000000001" customHeight="1" x14ac:dyDescent="0.3">
      <c r="A10" s="784" t="s">
        <v>46</v>
      </c>
      <c r="B10" s="785"/>
      <c r="C10" s="843" t="str">
        <f>'Expenses Detail P&amp;SS -SU'!$C$10</f>
        <v>Start-Up</v>
      </c>
      <c r="D10" s="785"/>
      <c r="E10" s="788" t="s">
        <v>47</v>
      </c>
      <c r="F10" s="1016" t="s">
        <v>83</v>
      </c>
      <c r="G10" s="1016"/>
      <c r="H10" s="1016"/>
      <c r="I10" s="1016"/>
    </row>
    <row r="11" spans="1:9" ht="20.100000000000001" customHeight="1" x14ac:dyDescent="0.3">
      <c r="A11" s="789" t="s">
        <v>48</v>
      </c>
      <c r="B11" s="785"/>
      <c r="C11" s="891">
        <f>'Expenses Detail P&amp;SS'!$C$11</f>
        <v>0</v>
      </c>
      <c r="D11" s="844"/>
      <c r="E11" s="788" t="s">
        <v>49</v>
      </c>
      <c r="F11" s="1013">
        <f ca="1">NOW()</f>
        <v>42793.393216550925</v>
      </c>
      <c r="G11" s="1014"/>
      <c r="H11" s="1014"/>
      <c r="I11" s="1014"/>
    </row>
    <row r="12" spans="1:9" ht="20.100000000000001" customHeight="1" x14ac:dyDescent="0.3">
      <c r="A12" s="790"/>
      <c r="B12" s="785"/>
      <c r="C12" s="787"/>
      <c r="D12" s="785"/>
      <c r="E12" s="785"/>
      <c r="F12" s="791"/>
      <c r="G12" s="792"/>
      <c r="H12" s="793"/>
      <c r="I12" s="794"/>
    </row>
    <row r="13" spans="1:9" ht="16.5" x14ac:dyDescent="0.3">
      <c r="A13" s="785"/>
      <c r="B13" s="785"/>
      <c r="C13" s="785"/>
      <c r="D13" s="785"/>
      <c r="E13" s="785"/>
      <c r="F13" s="785"/>
      <c r="G13" s="781"/>
      <c r="H13" s="781"/>
      <c r="I13" s="781"/>
    </row>
    <row r="14" spans="1:9" ht="16.5" x14ac:dyDescent="0.3">
      <c r="A14" s="785"/>
      <c r="B14" s="785"/>
      <c r="C14" s="785"/>
      <c r="D14" s="785"/>
      <c r="E14" s="785"/>
      <c r="F14" s="785"/>
      <c r="G14" s="781"/>
      <c r="H14" s="781"/>
      <c r="I14" s="781"/>
    </row>
    <row r="15" spans="1:9" ht="16.5" x14ac:dyDescent="0.3">
      <c r="A15" s="785"/>
      <c r="B15" s="1015" t="s">
        <v>50</v>
      </c>
      <c r="C15" s="1015"/>
      <c r="D15" s="1015"/>
      <c r="E15" s="1015"/>
      <c r="F15" s="1015"/>
      <c r="G15" s="795"/>
      <c r="H15" s="1015" t="s">
        <v>51</v>
      </c>
      <c r="I15" s="1015"/>
    </row>
    <row r="16" spans="1:9" ht="16.5" x14ac:dyDescent="0.3">
      <c r="A16" s="785"/>
      <c r="B16" s="785"/>
      <c r="C16" s="785"/>
      <c r="D16" s="785"/>
      <c r="E16" s="785"/>
      <c r="F16" s="785"/>
      <c r="G16" s="781"/>
      <c r="H16" s="796"/>
      <c r="I16" s="796"/>
    </row>
    <row r="17" spans="1:9" ht="18.95" customHeight="1" x14ac:dyDescent="0.3">
      <c r="A17" s="797" t="s">
        <v>1</v>
      </c>
      <c r="B17" s="999"/>
      <c r="C17" s="1000"/>
      <c r="D17" s="1000"/>
      <c r="E17" s="1000"/>
      <c r="F17" s="1001"/>
      <c r="G17" s="781"/>
      <c r="H17" s="781"/>
      <c r="I17" s="781"/>
    </row>
    <row r="18" spans="1:9" ht="18.95" customHeight="1" x14ac:dyDescent="0.3">
      <c r="A18" s="785"/>
      <c r="B18" s="1002"/>
      <c r="C18" s="1003"/>
      <c r="D18" s="1003"/>
      <c r="E18" s="1003"/>
      <c r="F18" s="1004"/>
      <c r="G18" s="781"/>
      <c r="H18" s="781"/>
      <c r="I18" s="781"/>
    </row>
    <row r="19" spans="1:9" ht="18.95" customHeight="1" x14ac:dyDescent="0.3">
      <c r="A19" s="785"/>
      <c r="B19" s="1005"/>
      <c r="C19" s="1006"/>
      <c r="D19" s="1006"/>
      <c r="E19" s="1006"/>
      <c r="F19" s="1007"/>
      <c r="G19" s="798" t="s">
        <v>52</v>
      </c>
      <c r="H19" s="1008"/>
      <c r="I19" s="1009"/>
    </row>
    <row r="20" spans="1:9" ht="9.75" customHeight="1" x14ac:dyDescent="0.3">
      <c r="A20" s="785"/>
      <c r="B20" s="799"/>
      <c r="C20" s="799"/>
      <c r="D20" s="799"/>
      <c r="E20" s="799"/>
      <c r="F20" s="799"/>
      <c r="G20" s="798"/>
      <c r="H20" s="800"/>
      <c r="I20" s="800"/>
    </row>
    <row r="21" spans="1:9" ht="18.95" customHeight="1" x14ac:dyDescent="0.3">
      <c r="A21" s="797" t="s">
        <v>3</v>
      </c>
      <c r="B21" s="999"/>
      <c r="C21" s="1000"/>
      <c r="D21" s="1000"/>
      <c r="E21" s="1000"/>
      <c r="F21" s="1001"/>
      <c r="G21" s="801"/>
      <c r="H21" s="802"/>
      <c r="I21" s="802"/>
    </row>
    <row r="22" spans="1:9" ht="18.95" customHeight="1" x14ac:dyDescent="0.3">
      <c r="A22" s="797"/>
      <c r="B22" s="1002"/>
      <c r="C22" s="1003"/>
      <c r="D22" s="1003"/>
      <c r="E22" s="1003"/>
      <c r="F22" s="1004"/>
      <c r="G22" s="801"/>
      <c r="H22" s="802"/>
      <c r="I22" s="802"/>
    </row>
    <row r="23" spans="1:9" ht="18.95" customHeight="1" x14ac:dyDescent="0.3">
      <c r="A23" s="797"/>
      <c r="B23" s="1005"/>
      <c r="C23" s="1006"/>
      <c r="D23" s="1006"/>
      <c r="E23" s="1006"/>
      <c r="F23" s="1007"/>
      <c r="G23" s="798" t="s">
        <v>52</v>
      </c>
      <c r="H23" s="1008"/>
      <c r="I23" s="1009"/>
    </row>
    <row r="24" spans="1:9" ht="9.9499999999999993" customHeight="1" x14ac:dyDescent="0.3">
      <c r="A24" s="785"/>
      <c r="B24" s="803"/>
      <c r="C24" s="803"/>
      <c r="D24" s="803"/>
      <c r="E24" s="803"/>
      <c r="F24" s="803"/>
      <c r="G24" s="801"/>
      <c r="H24" s="802"/>
      <c r="I24" s="802"/>
    </row>
    <row r="25" spans="1:9" ht="18.95" customHeight="1" x14ac:dyDescent="0.3">
      <c r="A25" s="797">
        <v>3</v>
      </c>
      <c r="B25" s="999"/>
      <c r="C25" s="1000"/>
      <c r="D25" s="1000"/>
      <c r="E25" s="1000"/>
      <c r="F25" s="1001"/>
      <c r="G25" s="801"/>
      <c r="H25" s="802"/>
      <c r="I25" s="802"/>
    </row>
    <row r="26" spans="1:9" ht="18.95" customHeight="1" x14ac:dyDescent="0.3">
      <c r="A26" s="797"/>
      <c r="B26" s="1002"/>
      <c r="C26" s="1003"/>
      <c r="D26" s="1003"/>
      <c r="E26" s="1003"/>
      <c r="F26" s="1004"/>
      <c r="G26" s="801"/>
      <c r="H26" s="802"/>
      <c r="I26" s="802"/>
    </row>
    <row r="27" spans="1:9" ht="18.95" customHeight="1" x14ac:dyDescent="0.3">
      <c r="A27" s="797"/>
      <c r="B27" s="1005"/>
      <c r="C27" s="1006"/>
      <c r="D27" s="1006"/>
      <c r="E27" s="1006"/>
      <c r="F27" s="1007"/>
      <c r="G27" s="798" t="s">
        <v>52</v>
      </c>
      <c r="H27" s="1008"/>
      <c r="I27" s="1009"/>
    </row>
    <row r="28" spans="1:9" ht="9.9499999999999993" customHeight="1" x14ac:dyDescent="0.3">
      <c r="A28" s="797"/>
      <c r="B28" s="803"/>
      <c r="C28" s="803"/>
      <c r="D28" s="803"/>
      <c r="E28" s="803"/>
      <c r="F28" s="803"/>
      <c r="G28" s="801"/>
      <c r="H28" s="802"/>
      <c r="I28" s="802"/>
    </row>
    <row r="29" spans="1:9" ht="18.95" customHeight="1" x14ac:dyDescent="0.3">
      <c r="A29" s="797" t="s">
        <v>53</v>
      </c>
      <c r="B29" s="999"/>
      <c r="C29" s="1000"/>
      <c r="D29" s="1000"/>
      <c r="E29" s="1000"/>
      <c r="F29" s="1001"/>
      <c r="G29" s="801"/>
      <c r="H29" s="802"/>
      <c r="I29" s="802"/>
    </row>
    <row r="30" spans="1:9" ht="18.95" customHeight="1" x14ac:dyDescent="0.3">
      <c r="A30" s="797"/>
      <c r="B30" s="1002"/>
      <c r="C30" s="1003"/>
      <c r="D30" s="1003"/>
      <c r="E30" s="1003"/>
      <c r="F30" s="1004"/>
      <c r="G30" s="801"/>
      <c r="H30" s="802"/>
      <c r="I30" s="802"/>
    </row>
    <row r="31" spans="1:9" ht="18.95" customHeight="1" x14ac:dyDescent="0.3">
      <c r="A31" s="797"/>
      <c r="B31" s="1005"/>
      <c r="C31" s="1006"/>
      <c r="D31" s="1006"/>
      <c r="E31" s="1006"/>
      <c r="F31" s="1007"/>
      <c r="G31" s="798" t="s">
        <v>52</v>
      </c>
      <c r="H31" s="1008"/>
      <c r="I31" s="1009"/>
    </row>
    <row r="32" spans="1:9" ht="9.75" customHeight="1" x14ac:dyDescent="0.3">
      <c r="A32" s="797"/>
      <c r="B32" s="803"/>
      <c r="C32" s="803"/>
      <c r="D32" s="803"/>
      <c r="E32" s="803"/>
      <c r="F32" s="803"/>
      <c r="G32" s="801"/>
      <c r="H32" s="802"/>
      <c r="I32" s="802"/>
    </row>
    <row r="33" spans="1:9" ht="18.95" customHeight="1" x14ac:dyDescent="0.3">
      <c r="A33" s="797" t="s">
        <v>54</v>
      </c>
      <c r="B33" s="999"/>
      <c r="C33" s="1000"/>
      <c r="D33" s="1000"/>
      <c r="E33" s="1000"/>
      <c r="F33" s="1001"/>
      <c r="G33" s="801"/>
      <c r="H33" s="802"/>
      <c r="I33" s="802"/>
    </row>
    <row r="34" spans="1:9" ht="18.95" customHeight="1" x14ac:dyDescent="0.3">
      <c r="A34" s="797"/>
      <c r="B34" s="1002"/>
      <c r="C34" s="1003"/>
      <c r="D34" s="1003"/>
      <c r="E34" s="1003"/>
      <c r="F34" s="1004"/>
      <c r="G34" s="801"/>
      <c r="H34" s="802"/>
      <c r="I34" s="802"/>
    </row>
    <row r="35" spans="1:9" ht="18.95" customHeight="1" x14ac:dyDescent="0.3">
      <c r="A35" s="797"/>
      <c r="B35" s="1005"/>
      <c r="C35" s="1006"/>
      <c r="D35" s="1006"/>
      <c r="E35" s="1006"/>
      <c r="F35" s="1007"/>
      <c r="G35" s="798" t="s">
        <v>52</v>
      </c>
      <c r="H35" s="1008"/>
      <c r="I35" s="1009"/>
    </row>
    <row r="36" spans="1:9" ht="9.75" customHeight="1" x14ac:dyDescent="0.3">
      <c r="A36" s="797"/>
      <c r="B36" s="803"/>
      <c r="C36" s="803"/>
      <c r="D36" s="803"/>
      <c r="E36" s="803"/>
      <c r="F36" s="803"/>
      <c r="G36" s="801"/>
      <c r="H36" s="802"/>
      <c r="I36" s="802"/>
    </row>
    <row r="37" spans="1:9" ht="16.5" x14ac:dyDescent="0.3">
      <c r="A37" s="797" t="s">
        <v>55</v>
      </c>
      <c r="B37" s="999"/>
      <c r="C37" s="1000"/>
      <c r="D37" s="1000"/>
      <c r="E37" s="1000"/>
      <c r="F37" s="1001"/>
      <c r="G37" s="801"/>
      <c r="H37" s="802"/>
      <c r="I37" s="802"/>
    </row>
    <row r="38" spans="1:9" ht="16.5" x14ac:dyDescent="0.3">
      <c r="A38" s="797"/>
      <c r="B38" s="1002"/>
      <c r="C38" s="1003"/>
      <c r="D38" s="1003"/>
      <c r="E38" s="1003"/>
      <c r="F38" s="1004"/>
      <c r="G38" s="801"/>
      <c r="H38" s="802"/>
      <c r="I38" s="802"/>
    </row>
    <row r="39" spans="1:9" ht="16.5" x14ac:dyDescent="0.3">
      <c r="A39" s="797"/>
      <c r="B39" s="1005"/>
      <c r="C39" s="1006"/>
      <c r="D39" s="1006"/>
      <c r="E39" s="1006"/>
      <c r="F39" s="1007"/>
      <c r="G39" s="798" t="s">
        <v>52</v>
      </c>
      <c r="H39" s="1008"/>
      <c r="I39" s="1009"/>
    </row>
    <row r="40" spans="1:9" ht="9.75" customHeight="1" x14ac:dyDescent="0.3">
      <c r="A40" s="797"/>
      <c r="B40" s="803"/>
      <c r="C40" s="803"/>
      <c r="D40" s="803"/>
      <c r="E40" s="803"/>
      <c r="F40" s="803"/>
      <c r="G40" s="801"/>
      <c r="H40" s="802"/>
      <c r="I40" s="802"/>
    </row>
    <row r="41" spans="1:9" ht="18.95" customHeight="1" x14ac:dyDescent="0.3">
      <c r="A41" s="797" t="s">
        <v>56</v>
      </c>
      <c r="B41" s="999"/>
      <c r="C41" s="1000"/>
      <c r="D41" s="1000"/>
      <c r="E41" s="1000"/>
      <c r="F41" s="1001"/>
      <c r="G41" s="801"/>
      <c r="H41" s="802"/>
      <c r="I41" s="802"/>
    </row>
    <row r="42" spans="1:9" ht="18.95" customHeight="1" x14ac:dyDescent="0.3">
      <c r="A42" s="797"/>
      <c r="B42" s="1002"/>
      <c r="C42" s="1003"/>
      <c r="D42" s="1003"/>
      <c r="E42" s="1003"/>
      <c r="F42" s="1004"/>
      <c r="G42" s="801"/>
      <c r="H42" s="802"/>
      <c r="I42" s="802"/>
    </row>
    <row r="43" spans="1:9" ht="18.95" customHeight="1" x14ac:dyDescent="0.3">
      <c r="A43" s="797"/>
      <c r="B43" s="1005"/>
      <c r="C43" s="1006"/>
      <c r="D43" s="1006"/>
      <c r="E43" s="1006"/>
      <c r="F43" s="1007"/>
      <c r="G43" s="798" t="s">
        <v>52</v>
      </c>
      <c r="H43" s="1008"/>
      <c r="I43" s="1009"/>
    </row>
    <row r="44" spans="1:9" ht="9.9499999999999993" customHeight="1" x14ac:dyDescent="0.3">
      <c r="A44" s="797"/>
      <c r="B44" s="803"/>
      <c r="C44" s="803"/>
      <c r="D44" s="803"/>
      <c r="E44" s="803"/>
      <c r="F44" s="803"/>
      <c r="G44" s="801"/>
      <c r="H44" s="802"/>
      <c r="I44" s="802"/>
    </row>
    <row r="45" spans="1:9" ht="18.95" customHeight="1" x14ac:dyDescent="0.3">
      <c r="A45" s="797" t="s">
        <v>57</v>
      </c>
      <c r="B45" s="999"/>
      <c r="C45" s="1000"/>
      <c r="D45" s="1000"/>
      <c r="E45" s="1000"/>
      <c r="F45" s="1001"/>
      <c r="G45" s="801"/>
      <c r="H45" s="802"/>
      <c r="I45" s="802"/>
    </row>
    <row r="46" spans="1:9" ht="18.95" customHeight="1" x14ac:dyDescent="0.3">
      <c r="A46" s="797"/>
      <c r="B46" s="1002"/>
      <c r="C46" s="1003"/>
      <c r="D46" s="1003"/>
      <c r="E46" s="1003"/>
      <c r="F46" s="1004"/>
      <c r="G46" s="801"/>
      <c r="H46" s="802"/>
      <c r="I46" s="802"/>
    </row>
    <row r="47" spans="1:9" ht="18.95" customHeight="1" x14ac:dyDescent="0.3">
      <c r="A47" s="797"/>
      <c r="B47" s="1005"/>
      <c r="C47" s="1006"/>
      <c r="D47" s="1006"/>
      <c r="E47" s="1006"/>
      <c r="F47" s="1007"/>
      <c r="G47" s="798" t="s">
        <v>52</v>
      </c>
      <c r="H47" s="1008"/>
      <c r="I47" s="1009"/>
    </row>
    <row r="48" spans="1:9" ht="18.95" customHeight="1" x14ac:dyDescent="0.3">
      <c r="A48" s="797"/>
      <c r="B48" s="799"/>
      <c r="C48" s="799"/>
      <c r="D48" s="799"/>
      <c r="E48" s="799"/>
      <c r="F48" s="799"/>
      <c r="G48" s="798"/>
      <c r="H48" s="800"/>
      <c r="I48" s="800"/>
    </row>
    <row r="49" spans="1:9" ht="18.95" customHeight="1" x14ac:dyDescent="0.3">
      <c r="A49" s="797"/>
      <c r="B49" s="799"/>
      <c r="C49" s="799"/>
      <c r="D49" s="799"/>
      <c r="E49" s="1010" t="s">
        <v>58</v>
      </c>
      <c r="F49" s="1010"/>
      <c r="G49" s="798" t="s">
        <v>52</v>
      </c>
      <c r="H49" s="1011">
        <f>SUM(H47+H43+H39+H35+H31+H27+H23+H19)</f>
        <v>0</v>
      </c>
      <c r="I49" s="1012"/>
    </row>
    <row r="50" spans="1:9" ht="18.95" customHeight="1" x14ac:dyDescent="0.3">
      <c r="A50" s="797"/>
      <c r="B50" s="799"/>
      <c r="C50" s="799"/>
      <c r="D50" s="799"/>
      <c r="E50" s="799"/>
      <c r="F50" s="799"/>
      <c r="G50" s="798"/>
      <c r="H50" s="800"/>
      <c r="I50" s="800"/>
    </row>
    <row r="51" spans="1:9" ht="18.95" customHeight="1" x14ac:dyDescent="0.3">
      <c r="A51" s="797"/>
      <c r="B51" s="799"/>
      <c r="C51" s="799"/>
      <c r="D51" s="799"/>
      <c r="E51" s="799"/>
      <c r="F51" s="799"/>
      <c r="G51" s="798"/>
      <c r="H51" s="800"/>
      <c r="I51" s="800"/>
    </row>
    <row r="52" spans="1:9" ht="18.95" customHeight="1" x14ac:dyDescent="0.25">
      <c r="A52" s="804"/>
      <c r="B52" s="799"/>
      <c r="C52" s="799"/>
      <c r="D52" s="799"/>
      <c r="E52" s="799"/>
      <c r="F52" s="799"/>
      <c r="G52" s="798"/>
      <c r="H52" s="800"/>
      <c r="I52" s="800"/>
    </row>
    <row r="53" spans="1:9" ht="16.5" x14ac:dyDescent="0.3">
      <c r="A53" s="790"/>
      <c r="B53" s="790"/>
      <c r="C53" s="790"/>
      <c r="D53" s="790"/>
      <c r="E53" s="790"/>
      <c r="F53" s="790"/>
    </row>
    <row r="54" spans="1:9" ht="16.5" x14ac:dyDescent="0.3">
      <c r="A54" s="790"/>
      <c r="B54" s="790"/>
      <c r="C54" s="790"/>
      <c r="D54" s="790"/>
      <c r="E54" s="790"/>
      <c r="F54" s="790"/>
    </row>
    <row r="55" spans="1:9" ht="16.5" x14ac:dyDescent="0.3">
      <c r="A55" s="790"/>
      <c r="B55" s="790"/>
      <c r="C55" s="790"/>
      <c r="D55" s="790"/>
      <c r="E55" s="790"/>
      <c r="F55" s="790"/>
    </row>
    <row r="56" spans="1:9" ht="16.5" x14ac:dyDescent="0.3">
      <c r="A56" s="790"/>
      <c r="B56" s="790"/>
      <c r="C56" s="790"/>
      <c r="D56" s="790"/>
      <c r="E56" s="790"/>
      <c r="F56" s="790"/>
    </row>
    <row r="57" spans="1:9" ht="16.5" x14ac:dyDescent="0.3">
      <c r="A57" s="790"/>
      <c r="B57" s="790"/>
      <c r="C57" s="790"/>
      <c r="D57" s="790"/>
      <c r="E57" s="790"/>
      <c r="F57" s="790"/>
    </row>
    <row r="58" spans="1:9" ht="16.5" x14ac:dyDescent="0.3">
      <c r="A58" s="790"/>
      <c r="B58" s="790"/>
      <c r="C58" s="790"/>
      <c r="D58" s="790"/>
      <c r="E58" s="790"/>
      <c r="F58" s="790"/>
    </row>
    <row r="59" spans="1:9" ht="16.5" x14ac:dyDescent="0.3">
      <c r="A59" s="790"/>
      <c r="B59" s="790"/>
      <c r="C59" s="790"/>
      <c r="D59" s="790"/>
      <c r="E59" s="790"/>
      <c r="F59" s="790"/>
    </row>
    <row r="60" spans="1:9" ht="16.5" x14ac:dyDescent="0.3">
      <c r="A60" s="790"/>
      <c r="B60" s="790"/>
      <c r="C60" s="790"/>
      <c r="D60" s="790"/>
      <c r="E60" s="790"/>
      <c r="F60" s="790"/>
    </row>
    <row r="61" spans="1:9" ht="16.5" x14ac:dyDescent="0.3">
      <c r="A61" s="790"/>
      <c r="B61" s="790"/>
      <c r="C61" s="790"/>
      <c r="D61" s="790"/>
      <c r="E61" s="790"/>
      <c r="F61" s="790"/>
    </row>
    <row r="62" spans="1:9" ht="16.5" x14ac:dyDescent="0.3">
      <c r="A62" s="790"/>
      <c r="B62" s="790"/>
      <c r="C62" s="790"/>
      <c r="D62" s="790"/>
      <c r="E62" s="790"/>
      <c r="F62" s="790"/>
    </row>
    <row r="63" spans="1:9" ht="16.5" x14ac:dyDescent="0.3">
      <c r="A63" s="790"/>
      <c r="B63" s="790"/>
      <c r="C63" s="790"/>
      <c r="D63" s="790"/>
      <c r="E63" s="790"/>
      <c r="F63" s="790"/>
    </row>
    <row r="64" spans="1:9" ht="16.5" x14ac:dyDescent="0.3">
      <c r="A64" s="790"/>
      <c r="B64" s="790"/>
      <c r="C64" s="790"/>
      <c r="D64" s="790"/>
      <c r="E64" s="790"/>
      <c r="F64" s="790"/>
    </row>
    <row r="65" spans="1:6" ht="16.5" x14ac:dyDescent="0.3">
      <c r="A65" s="790"/>
      <c r="B65" s="790"/>
      <c r="C65" s="790"/>
      <c r="D65" s="790"/>
      <c r="E65" s="790"/>
      <c r="F65" s="790"/>
    </row>
    <row r="66" spans="1:6" ht="16.5" x14ac:dyDescent="0.3">
      <c r="A66" s="790"/>
      <c r="B66" s="790"/>
      <c r="C66" s="790"/>
      <c r="D66" s="790"/>
      <c r="E66" s="790"/>
      <c r="F66" s="790"/>
    </row>
    <row r="67" spans="1:6" ht="16.5" x14ac:dyDescent="0.3">
      <c r="A67" s="790"/>
      <c r="B67" s="790"/>
      <c r="C67" s="790"/>
      <c r="D67" s="790"/>
      <c r="E67" s="790"/>
      <c r="F67" s="790"/>
    </row>
    <row r="68" spans="1:6" ht="16.5" x14ac:dyDescent="0.3">
      <c r="A68" s="790"/>
      <c r="B68" s="790"/>
      <c r="C68" s="790"/>
      <c r="D68" s="790"/>
      <c r="E68" s="790"/>
      <c r="F68" s="790"/>
    </row>
    <row r="69" spans="1:6" ht="16.5" x14ac:dyDescent="0.3">
      <c r="A69" s="790"/>
      <c r="B69" s="790"/>
      <c r="C69" s="790"/>
      <c r="D69" s="790"/>
      <c r="E69" s="790"/>
      <c r="F69" s="790"/>
    </row>
    <row r="70" spans="1:6" ht="16.5" x14ac:dyDescent="0.3">
      <c r="A70" s="790"/>
      <c r="B70" s="790"/>
      <c r="C70" s="790"/>
      <c r="D70" s="790"/>
      <c r="E70" s="790"/>
      <c r="F70" s="790"/>
    </row>
    <row r="71" spans="1:6" ht="16.5" x14ac:dyDescent="0.3">
      <c r="A71" s="790"/>
      <c r="B71" s="790"/>
      <c r="C71" s="790"/>
      <c r="D71" s="790"/>
      <c r="E71" s="790"/>
      <c r="F71" s="790"/>
    </row>
    <row r="72" spans="1:6" ht="16.5" x14ac:dyDescent="0.3">
      <c r="A72" s="790"/>
      <c r="B72" s="790"/>
      <c r="C72" s="790"/>
      <c r="D72" s="790"/>
      <c r="E72" s="790"/>
      <c r="F72" s="790"/>
    </row>
    <row r="73" spans="1:6" ht="16.5" x14ac:dyDescent="0.3">
      <c r="A73" s="790"/>
      <c r="B73" s="790"/>
      <c r="C73" s="790"/>
      <c r="D73" s="790"/>
      <c r="E73" s="790"/>
      <c r="F73" s="790"/>
    </row>
    <row r="74" spans="1:6" ht="16.5" x14ac:dyDescent="0.3">
      <c r="A74" s="790"/>
      <c r="B74" s="790"/>
      <c r="C74" s="790"/>
      <c r="D74" s="790"/>
      <c r="E74" s="790"/>
      <c r="F74" s="790"/>
    </row>
    <row r="75" spans="1:6" ht="16.5" x14ac:dyDescent="0.3">
      <c r="A75" s="790"/>
      <c r="B75" s="790"/>
      <c r="C75" s="790"/>
      <c r="D75" s="790"/>
      <c r="E75" s="790"/>
      <c r="F75" s="790"/>
    </row>
    <row r="76" spans="1:6" ht="16.5" x14ac:dyDescent="0.3">
      <c r="A76" s="790"/>
      <c r="B76" s="790"/>
      <c r="C76" s="790"/>
      <c r="D76" s="790"/>
      <c r="E76" s="790"/>
      <c r="F76" s="790"/>
    </row>
    <row r="77" spans="1:6" ht="16.5" x14ac:dyDescent="0.3">
      <c r="A77" s="790"/>
      <c r="B77" s="790"/>
      <c r="C77" s="790"/>
      <c r="D77" s="790"/>
      <c r="E77" s="790"/>
      <c r="F77" s="790"/>
    </row>
    <row r="78" spans="1:6" ht="16.5" x14ac:dyDescent="0.3">
      <c r="A78" s="790"/>
      <c r="B78" s="790"/>
      <c r="C78" s="790"/>
      <c r="D78" s="790"/>
      <c r="E78" s="790"/>
      <c r="F78" s="790"/>
    </row>
    <row r="79" spans="1:6" ht="16.5" x14ac:dyDescent="0.3">
      <c r="A79" s="790"/>
      <c r="B79" s="790"/>
      <c r="C79" s="790"/>
      <c r="D79" s="790"/>
      <c r="E79" s="790"/>
      <c r="F79" s="790"/>
    </row>
    <row r="80" spans="1:6" ht="16.5" x14ac:dyDescent="0.3">
      <c r="A80" s="790"/>
      <c r="B80" s="790"/>
      <c r="C80" s="790"/>
      <c r="D80" s="790"/>
      <c r="E80" s="790"/>
      <c r="F80" s="790"/>
    </row>
    <row r="81" spans="1:6" ht="16.5" x14ac:dyDescent="0.3">
      <c r="A81" s="790"/>
      <c r="B81" s="790"/>
      <c r="C81" s="790"/>
      <c r="D81" s="790"/>
      <c r="E81" s="790"/>
      <c r="F81" s="790"/>
    </row>
    <row r="82" spans="1:6" ht="16.5" x14ac:dyDescent="0.3">
      <c r="A82" s="790"/>
      <c r="B82" s="790"/>
      <c r="C82" s="790"/>
      <c r="D82" s="790"/>
      <c r="E82" s="790"/>
      <c r="F82" s="790"/>
    </row>
    <row r="83" spans="1:6" ht="16.5" x14ac:dyDescent="0.3">
      <c r="A83" s="790"/>
      <c r="B83" s="790"/>
      <c r="C83" s="790"/>
      <c r="D83" s="790"/>
      <c r="E83" s="790"/>
      <c r="F83" s="790"/>
    </row>
    <row r="84" spans="1:6" ht="16.5" x14ac:dyDescent="0.3">
      <c r="A84" s="790"/>
      <c r="B84" s="790"/>
      <c r="C84" s="790"/>
      <c r="D84" s="790"/>
      <c r="E84" s="790"/>
      <c r="F84" s="790"/>
    </row>
    <row r="85" spans="1:6" ht="16.5" x14ac:dyDescent="0.3">
      <c r="A85" s="790"/>
      <c r="B85" s="790"/>
      <c r="C85" s="790"/>
      <c r="D85" s="790"/>
      <c r="E85" s="790"/>
      <c r="F85" s="790"/>
    </row>
    <row r="86" spans="1:6" ht="16.5" x14ac:dyDescent="0.3">
      <c r="A86" s="790"/>
      <c r="B86" s="790"/>
      <c r="C86" s="790"/>
      <c r="D86" s="790"/>
      <c r="E86" s="790"/>
      <c r="F86" s="790"/>
    </row>
    <row r="87" spans="1:6" ht="16.5" x14ac:dyDescent="0.3">
      <c r="A87" s="790"/>
      <c r="B87" s="790"/>
      <c r="C87" s="790"/>
      <c r="D87" s="790"/>
      <c r="E87" s="790"/>
      <c r="F87" s="790"/>
    </row>
    <row r="88" spans="1:6" ht="16.5" x14ac:dyDescent="0.3">
      <c r="A88" s="790"/>
      <c r="B88" s="790"/>
      <c r="C88" s="790"/>
      <c r="D88" s="790"/>
      <c r="E88" s="790"/>
      <c r="F88" s="790"/>
    </row>
    <row r="89" spans="1:6" ht="16.5" x14ac:dyDescent="0.3">
      <c r="A89" s="790"/>
      <c r="B89" s="790"/>
      <c r="C89" s="790"/>
      <c r="D89" s="790"/>
      <c r="E89" s="790"/>
      <c r="F89" s="790"/>
    </row>
    <row r="90" spans="1:6" ht="16.5" x14ac:dyDescent="0.3">
      <c r="A90" s="790"/>
      <c r="B90" s="790"/>
      <c r="C90" s="790"/>
      <c r="D90" s="790"/>
      <c r="E90" s="790"/>
      <c r="F90" s="790"/>
    </row>
    <row r="91" spans="1:6" ht="16.5" x14ac:dyDescent="0.3">
      <c r="A91" s="790"/>
      <c r="B91" s="790"/>
      <c r="C91" s="790"/>
      <c r="D91" s="790"/>
      <c r="E91" s="790"/>
      <c r="F91" s="790"/>
    </row>
    <row r="92" spans="1:6" ht="16.5" x14ac:dyDescent="0.3">
      <c r="A92" s="790"/>
      <c r="B92" s="790"/>
      <c r="C92" s="790"/>
      <c r="D92" s="790"/>
      <c r="E92" s="790"/>
      <c r="F92" s="790"/>
    </row>
    <row r="93" spans="1:6" ht="16.5" x14ac:dyDescent="0.3">
      <c r="A93" s="790"/>
      <c r="B93" s="790"/>
      <c r="C93" s="790"/>
      <c r="D93" s="790"/>
      <c r="E93" s="790"/>
      <c r="F93" s="790"/>
    </row>
    <row r="94" spans="1:6" ht="16.5" x14ac:dyDescent="0.3">
      <c r="A94" s="790"/>
      <c r="B94" s="790"/>
      <c r="C94" s="790"/>
      <c r="D94" s="790"/>
      <c r="E94" s="790"/>
      <c r="F94" s="790"/>
    </row>
    <row r="95" spans="1:6" ht="16.5" x14ac:dyDescent="0.3">
      <c r="A95" s="790"/>
      <c r="B95" s="790"/>
      <c r="C95" s="790"/>
      <c r="D95" s="790"/>
      <c r="E95" s="790"/>
      <c r="F95" s="790"/>
    </row>
    <row r="96" spans="1:6" ht="16.5" x14ac:dyDescent="0.3">
      <c r="A96" s="790"/>
      <c r="B96" s="790"/>
      <c r="C96" s="790"/>
      <c r="D96" s="790"/>
      <c r="E96" s="790"/>
      <c r="F96" s="790"/>
    </row>
    <row r="97" spans="1:6" ht="16.5" x14ac:dyDescent="0.3">
      <c r="A97" s="790"/>
      <c r="B97" s="790"/>
      <c r="C97" s="790"/>
      <c r="D97" s="790"/>
      <c r="E97" s="790"/>
      <c r="F97" s="790"/>
    </row>
    <row r="98" spans="1:6" ht="16.5" x14ac:dyDescent="0.3">
      <c r="A98" s="790"/>
      <c r="B98" s="790"/>
      <c r="C98" s="790"/>
      <c r="D98" s="790"/>
      <c r="E98" s="790"/>
      <c r="F98" s="790"/>
    </row>
    <row r="99" spans="1:6" ht="16.5" x14ac:dyDescent="0.3">
      <c r="A99" s="790"/>
      <c r="B99" s="790"/>
      <c r="C99" s="790"/>
      <c r="D99" s="790"/>
      <c r="E99" s="790"/>
      <c r="F99" s="790"/>
    </row>
    <row r="100" spans="1:6" ht="16.5" x14ac:dyDescent="0.3">
      <c r="A100" s="790"/>
      <c r="B100" s="790"/>
      <c r="C100" s="790"/>
      <c r="D100" s="790"/>
      <c r="E100" s="790"/>
      <c r="F100" s="790"/>
    </row>
    <row r="101" spans="1:6" ht="16.5" x14ac:dyDescent="0.3">
      <c r="A101" s="790"/>
      <c r="B101" s="790"/>
      <c r="C101" s="790"/>
      <c r="D101" s="790"/>
      <c r="E101" s="790"/>
      <c r="F101" s="790"/>
    </row>
    <row r="102" spans="1:6" ht="16.5" x14ac:dyDescent="0.3">
      <c r="A102" s="790"/>
      <c r="B102" s="790"/>
      <c r="C102" s="790"/>
      <c r="D102" s="790"/>
      <c r="E102" s="790"/>
      <c r="F102" s="790"/>
    </row>
    <row r="103" spans="1:6" ht="16.5" x14ac:dyDescent="0.3">
      <c r="A103" s="790"/>
      <c r="B103" s="790"/>
      <c r="C103" s="790"/>
      <c r="D103" s="790"/>
      <c r="E103" s="790"/>
      <c r="F103" s="790"/>
    </row>
    <row r="104" spans="1:6" ht="16.5" x14ac:dyDescent="0.3">
      <c r="A104" s="790"/>
      <c r="B104" s="790"/>
      <c r="C104" s="790"/>
      <c r="D104" s="790"/>
      <c r="E104" s="790"/>
      <c r="F104" s="790"/>
    </row>
    <row r="105" spans="1:6" ht="16.5" x14ac:dyDescent="0.3">
      <c r="A105" s="790"/>
      <c r="B105" s="790"/>
      <c r="C105" s="790"/>
      <c r="D105" s="790"/>
      <c r="E105" s="790"/>
      <c r="F105" s="790"/>
    </row>
    <row r="106" spans="1:6" ht="16.5" x14ac:dyDescent="0.3">
      <c r="A106" s="790"/>
      <c r="B106" s="790"/>
      <c r="C106" s="790"/>
      <c r="D106" s="790"/>
      <c r="E106" s="790"/>
      <c r="F106" s="790"/>
    </row>
    <row r="107" spans="1:6" ht="16.5" x14ac:dyDescent="0.3">
      <c r="A107" s="790"/>
      <c r="B107" s="790"/>
      <c r="C107" s="790"/>
      <c r="D107" s="790"/>
      <c r="E107" s="790"/>
      <c r="F107" s="790"/>
    </row>
    <row r="108" spans="1:6" ht="16.5" x14ac:dyDescent="0.3">
      <c r="A108" s="790"/>
      <c r="B108" s="790"/>
      <c r="C108" s="790"/>
      <c r="D108" s="790"/>
      <c r="E108" s="790"/>
      <c r="F108" s="790"/>
    </row>
    <row r="109" spans="1:6" ht="16.5" x14ac:dyDescent="0.3">
      <c r="A109" s="790"/>
      <c r="B109" s="790"/>
      <c r="C109" s="790"/>
      <c r="D109" s="790"/>
      <c r="E109" s="790"/>
      <c r="F109" s="790"/>
    </row>
    <row r="110" spans="1:6" ht="16.5" x14ac:dyDescent="0.3">
      <c r="A110" s="790"/>
      <c r="B110" s="790"/>
      <c r="C110" s="790"/>
      <c r="D110" s="790"/>
      <c r="E110" s="790"/>
      <c r="F110" s="790"/>
    </row>
    <row r="111" spans="1:6" ht="16.5" x14ac:dyDescent="0.3">
      <c r="A111" s="790"/>
      <c r="B111" s="790"/>
      <c r="C111" s="790"/>
      <c r="D111" s="790"/>
      <c r="E111" s="790"/>
      <c r="F111" s="790"/>
    </row>
    <row r="112" spans="1:6" ht="16.5" x14ac:dyDescent="0.3">
      <c r="A112" s="790"/>
      <c r="B112" s="790"/>
      <c r="C112" s="790"/>
      <c r="D112" s="790"/>
      <c r="E112" s="790"/>
      <c r="F112" s="790"/>
    </row>
    <row r="113" spans="1:6" ht="16.5" x14ac:dyDescent="0.3">
      <c r="A113" s="790"/>
      <c r="B113" s="790"/>
      <c r="C113" s="790"/>
      <c r="D113" s="790"/>
      <c r="E113" s="790"/>
      <c r="F113" s="790"/>
    </row>
    <row r="114" spans="1:6" ht="16.5" x14ac:dyDescent="0.3">
      <c r="A114" s="790"/>
      <c r="B114" s="790"/>
      <c r="C114" s="790"/>
      <c r="D114" s="790"/>
      <c r="E114" s="790"/>
      <c r="F114" s="790"/>
    </row>
    <row r="115" spans="1:6" ht="16.5" x14ac:dyDescent="0.3">
      <c r="A115" s="790"/>
      <c r="B115" s="790"/>
      <c r="C115" s="790"/>
      <c r="D115" s="790"/>
      <c r="E115" s="790"/>
      <c r="F115" s="790"/>
    </row>
    <row r="116" spans="1:6" ht="16.5" x14ac:dyDescent="0.3">
      <c r="A116" s="790"/>
      <c r="B116" s="790"/>
      <c r="C116" s="790"/>
      <c r="D116" s="790"/>
      <c r="E116" s="790"/>
      <c r="F116" s="790"/>
    </row>
    <row r="117" spans="1:6" ht="16.5" x14ac:dyDescent="0.3">
      <c r="A117" s="790"/>
      <c r="B117" s="790"/>
      <c r="C117" s="790"/>
      <c r="D117" s="790"/>
      <c r="E117" s="790"/>
      <c r="F117" s="790"/>
    </row>
    <row r="118" spans="1:6" ht="16.5" x14ac:dyDescent="0.3">
      <c r="A118" s="790"/>
      <c r="B118" s="790"/>
      <c r="C118" s="790"/>
      <c r="D118" s="790"/>
      <c r="E118" s="790"/>
      <c r="F118" s="790"/>
    </row>
    <row r="119" spans="1:6" ht="16.5" x14ac:dyDescent="0.3">
      <c r="A119" s="790"/>
      <c r="B119" s="790"/>
      <c r="C119" s="790"/>
      <c r="D119" s="790"/>
      <c r="E119" s="790"/>
      <c r="F119" s="790"/>
    </row>
    <row r="120" spans="1:6" ht="16.5" x14ac:dyDescent="0.3">
      <c r="A120" s="790"/>
      <c r="B120" s="790"/>
      <c r="C120" s="790"/>
      <c r="D120" s="790"/>
      <c r="E120" s="790"/>
      <c r="F120" s="790"/>
    </row>
    <row r="121" spans="1:6" ht="16.5" x14ac:dyDescent="0.3">
      <c r="A121" s="790"/>
      <c r="B121" s="790"/>
      <c r="C121" s="790"/>
      <c r="D121" s="790"/>
      <c r="E121" s="790"/>
      <c r="F121" s="790"/>
    </row>
    <row r="122" spans="1:6" ht="16.5" x14ac:dyDescent="0.3">
      <c r="A122" s="790"/>
      <c r="B122" s="790"/>
      <c r="C122" s="790"/>
      <c r="D122" s="790"/>
      <c r="E122" s="790"/>
      <c r="F122" s="790"/>
    </row>
    <row r="123" spans="1:6" ht="16.5" x14ac:dyDescent="0.3">
      <c r="A123" s="790"/>
      <c r="B123" s="790"/>
      <c r="C123" s="790"/>
      <c r="D123" s="790"/>
      <c r="E123" s="790"/>
      <c r="F123" s="790"/>
    </row>
    <row r="124" spans="1:6" ht="16.5" x14ac:dyDescent="0.3">
      <c r="A124" s="790"/>
      <c r="B124" s="790"/>
      <c r="C124" s="790"/>
      <c r="D124" s="790"/>
      <c r="E124" s="790"/>
      <c r="F124" s="790"/>
    </row>
    <row r="125" spans="1:6" ht="16.5" x14ac:dyDescent="0.3">
      <c r="A125" s="790"/>
      <c r="B125" s="790"/>
      <c r="C125" s="790"/>
      <c r="D125" s="790"/>
      <c r="E125" s="790"/>
      <c r="F125" s="790"/>
    </row>
    <row r="126" spans="1:6" ht="16.5" x14ac:dyDescent="0.3">
      <c r="A126" s="790"/>
      <c r="B126" s="790"/>
      <c r="C126" s="790"/>
      <c r="D126" s="790"/>
      <c r="E126" s="790"/>
      <c r="F126" s="790"/>
    </row>
    <row r="127" spans="1:6" ht="16.5" x14ac:dyDescent="0.3">
      <c r="A127" s="790"/>
      <c r="B127" s="790"/>
      <c r="C127" s="790"/>
      <c r="D127" s="790"/>
      <c r="E127" s="790"/>
      <c r="F127" s="790"/>
    </row>
    <row r="128" spans="1:6" ht="16.5" x14ac:dyDescent="0.3">
      <c r="A128" s="790"/>
      <c r="B128" s="790"/>
      <c r="C128" s="790"/>
      <c r="D128" s="790"/>
      <c r="E128" s="790"/>
      <c r="F128" s="790"/>
    </row>
    <row r="129" spans="1:6" ht="16.5" x14ac:dyDescent="0.3">
      <c r="A129" s="790"/>
      <c r="B129" s="790"/>
      <c r="C129" s="790"/>
      <c r="D129" s="790"/>
      <c r="E129" s="790"/>
      <c r="F129" s="790"/>
    </row>
    <row r="130" spans="1:6" ht="16.5" x14ac:dyDescent="0.3">
      <c r="A130" s="790"/>
      <c r="B130" s="790"/>
      <c r="C130" s="790"/>
      <c r="D130" s="790"/>
      <c r="E130" s="790"/>
      <c r="F130" s="790"/>
    </row>
    <row r="131" spans="1:6" ht="16.5" x14ac:dyDescent="0.3">
      <c r="A131" s="790"/>
      <c r="B131" s="790"/>
      <c r="C131" s="790"/>
      <c r="D131" s="790"/>
      <c r="E131" s="790"/>
      <c r="F131" s="790"/>
    </row>
    <row r="132" spans="1:6" ht="16.5" x14ac:dyDescent="0.3">
      <c r="A132" s="790"/>
      <c r="B132" s="790"/>
      <c r="C132" s="790"/>
      <c r="D132" s="790"/>
      <c r="E132" s="790"/>
      <c r="F132" s="790"/>
    </row>
    <row r="133" spans="1:6" ht="16.5" x14ac:dyDescent="0.3">
      <c r="A133" s="790"/>
      <c r="B133" s="790"/>
      <c r="C133" s="790"/>
      <c r="D133" s="790"/>
      <c r="E133" s="790"/>
      <c r="F133" s="790"/>
    </row>
    <row r="134" spans="1:6" ht="16.5" x14ac:dyDescent="0.3">
      <c r="A134" s="790"/>
      <c r="B134" s="790"/>
      <c r="C134" s="790"/>
      <c r="D134" s="790"/>
      <c r="E134" s="790"/>
      <c r="F134" s="790"/>
    </row>
    <row r="135" spans="1:6" ht="16.5" x14ac:dyDescent="0.3">
      <c r="A135" s="790"/>
      <c r="B135" s="790"/>
      <c r="C135" s="790"/>
      <c r="D135" s="790"/>
      <c r="E135" s="790"/>
      <c r="F135" s="790"/>
    </row>
    <row r="136" spans="1:6" ht="16.5" x14ac:dyDescent="0.3">
      <c r="A136" s="790"/>
      <c r="B136" s="790"/>
      <c r="C136" s="790"/>
      <c r="D136" s="790"/>
      <c r="E136" s="790"/>
      <c r="F136" s="790"/>
    </row>
    <row r="137" spans="1:6" ht="16.5" x14ac:dyDescent="0.3">
      <c r="A137" s="790"/>
      <c r="B137" s="790"/>
      <c r="C137" s="790"/>
      <c r="D137" s="790"/>
      <c r="E137" s="790"/>
      <c r="F137" s="790"/>
    </row>
    <row r="138" spans="1:6" ht="16.5" x14ac:dyDescent="0.3">
      <c r="A138" s="790"/>
      <c r="B138" s="790"/>
      <c r="C138" s="790"/>
      <c r="D138" s="790"/>
      <c r="E138" s="790"/>
      <c r="F138" s="790"/>
    </row>
    <row r="139" spans="1:6" ht="16.5" x14ac:dyDescent="0.3">
      <c r="A139" s="790"/>
      <c r="B139" s="790"/>
      <c r="C139" s="790"/>
      <c r="D139" s="790"/>
      <c r="E139" s="790"/>
      <c r="F139" s="790"/>
    </row>
    <row r="140" spans="1:6" ht="16.5" x14ac:dyDescent="0.3">
      <c r="A140" s="790"/>
      <c r="B140" s="790"/>
      <c r="C140" s="790"/>
      <c r="D140" s="790"/>
      <c r="E140" s="790"/>
      <c r="F140" s="790"/>
    </row>
    <row r="141" spans="1:6" ht="16.5" x14ac:dyDescent="0.3">
      <c r="A141" s="790"/>
      <c r="B141" s="790"/>
      <c r="C141" s="790"/>
      <c r="D141" s="790"/>
      <c r="E141" s="790"/>
      <c r="F141" s="790"/>
    </row>
    <row r="142" spans="1:6" ht="16.5" x14ac:dyDescent="0.3">
      <c r="A142" s="790"/>
      <c r="B142" s="790"/>
      <c r="C142" s="790"/>
      <c r="D142" s="790"/>
      <c r="E142" s="790"/>
      <c r="F142" s="790"/>
    </row>
    <row r="143" spans="1:6" ht="16.5" x14ac:dyDescent="0.3">
      <c r="A143" s="790"/>
      <c r="B143" s="790"/>
      <c r="C143" s="790"/>
      <c r="D143" s="790"/>
      <c r="E143" s="790"/>
      <c r="F143" s="790"/>
    </row>
    <row r="144" spans="1:6" ht="16.5" x14ac:dyDescent="0.3">
      <c r="A144" s="790"/>
      <c r="B144" s="790"/>
      <c r="C144" s="790"/>
      <c r="D144" s="790"/>
      <c r="E144" s="790"/>
      <c r="F144" s="790"/>
    </row>
    <row r="145" spans="1:6" ht="16.5" x14ac:dyDescent="0.3">
      <c r="A145" s="790"/>
      <c r="B145" s="790"/>
      <c r="C145" s="790"/>
      <c r="D145" s="790"/>
      <c r="E145" s="790"/>
      <c r="F145" s="790"/>
    </row>
    <row r="146" spans="1:6" ht="16.5" x14ac:dyDescent="0.3">
      <c r="A146" s="790"/>
      <c r="B146" s="790"/>
      <c r="C146" s="790"/>
      <c r="D146" s="790"/>
      <c r="E146" s="790"/>
      <c r="F146" s="790"/>
    </row>
    <row r="147" spans="1:6" ht="16.5" x14ac:dyDescent="0.3">
      <c r="A147" s="790"/>
      <c r="B147" s="790"/>
      <c r="C147" s="790"/>
      <c r="D147" s="790"/>
      <c r="E147" s="790"/>
      <c r="F147" s="790"/>
    </row>
    <row r="148" spans="1:6" ht="16.5" x14ac:dyDescent="0.3">
      <c r="A148" s="790"/>
      <c r="B148" s="790"/>
      <c r="C148" s="790"/>
      <c r="D148" s="790"/>
      <c r="E148" s="790"/>
      <c r="F148" s="790"/>
    </row>
    <row r="149" spans="1:6" ht="16.5" x14ac:dyDescent="0.3">
      <c r="A149" s="790"/>
      <c r="B149" s="790"/>
      <c r="C149" s="790"/>
      <c r="D149" s="790"/>
      <c r="E149" s="790"/>
      <c r="F149" s="790"/>
    </row>
    <row r="150" spans="1:6" ht="16.5" x14ac:dyDescent="0.3">
      <c r="A150" s="790"/>
      <c r="B150" s="790"/>
      <c r="C150" s="790"/>
      <c r="D150" s="790"/>
      <c r="E150" s="790"/>
      <c r="F150" s="790"/>
    </row>
    <row r="151" spans="1:6" ht="16.5" x14ac:dyDescent="0.3">
      <c r="A151" s="790"/>
      <c r="B151" s="790"/>
      <c r="C151" s="790"/>
      <c r="D151" s="790"/>
      <c r="E151" s="790"/>
      <c r="F151" s="790"/>
    </row>
    <row r="152" spans="1:6" ht="16.5" x14ac:dyDescent="0.3">
      <c r="A152" s="790"/>
      <c r="B152" s="790"/>
      <c r="C152" s="790"/>
      <c r="D152" s="790"/>
      <c r="E152" s="790"/>
      <c r="F152" s="790"/>
    </row>
    <row r="153" spans="1:6" ht="16.5" x14ac:dyDescent="0.3">
      <c r="A153" s="790"/>
      <c r="B153" s="790"/>
      <c r="C153" s="790"/>
      <c r="D153" s="790"/>
      <c r="E153" s="790"/>
      <c r="F153" s="790"/>
    </row>
    <row r="154" spans="1:6" ht="16.5" x14ac:dyDescent="0.3">
      <c r="A154" s="790"/>
      <c r="B154" s="790"/>
      <c r="C154" s="790"/>
      <c r="D154" s="790"/>
      <c r="E154" s="790"/>
      <c r="F154" s="790"/>
    </row>
    <row r="155" spans="1:6" ht="16.5" x14ac:dyDescent="0.3">
      <c r="A155" s="790"/>
      <c r="B155" s="790"/>
      <c r="C155" s="790"/>
      <c r="D155" s="790"/>
      <c r="E155" s="790"/>
      <c r="F155" s="790"/>
    </row>
    <row r="156" spans="1:6" ht="16.5" x14ac:dyDescent="0.3">
      <c r="A156" s="790"/>
      <c r="B156" s="790"/>
      <c r="C156" s="790"/>
      <c r="D156" s="790"/>
      <c r="E156" s="790"/>
      <c r="F156" s="790"/>
    </row>
    <row r="157" spans="1:6" ht="16.5" x14ac:dyDescent="0.3">
      <c r="A157" s="790"/>
      <c r="B157" s="790"/>
      <c r="C157" s="790"/>
      <c r="D157" s="790"/>
      <c r="E157" s="790"/>
      <c r="F157" s="790"/>
    </row>
    <row r="158" spans="1:6" ht="16.5" x14ac:dyDescent="0.3">
      <c r="A158" s="790"/>
      <c r="B158" s="790"/>
      <c r="C158" s="790"/>
      <c r="D158" s="790"/>
      <c r="E158" s="790"/>
      <c r="F158" s="790"/>
    </row>
    <row r="159" spans="1:6" ht="16.5" x14ac:dyDescent="0.3">
      <c r="A159" s="790"/>
      <c r="B159" s="790"/>
      <c r="C159" s="790"/>
      <c r="D159" s="790"/>
      <c r="E159" s="790"/>
      <c r="F159" s="790"/>
    </row>
    <row r="160" spans="1:6" ht="16.5" x14ac:dyDescent="0.3">
      <c r="A160" s="790"/>
      <c r="B160" s="790"/>
      <c r="C160" s="790"/>
      <c r="D160" s="790"/>
      <c r="E160" s="790"/>
      <c r="F160" s="790"/>
    </row>
    <row r="161" spans="1:6" ht="16.5" x14ac:dyDescent="0.3">
      <c r="A161" s="790"/>
      <c r="B161" s="790"/>
      <c r="C161" s="790"/>
      <c r="D161" s="790"/>
      <c r="E161" s="790"/>
      <c r="F161" s="790"/>
    </row>
    <row r="162" spans="1:6" ht="16.5" x14ac:dyDescent="0.3">
      <c r="A162" s="790"/>
      <c r="B162" s="790"/>
      <c r="C162" s="790"/>
      <c r="D162" s="790"/>
      <c r="E162" s="790"/>
      <c r="F162" s="790"/>
    </row>
    <row r="163" spans="1:6" ht="16.5" x14ac:dyDescent="0.3">
      <c r="A163" s="790"/>
      <c r="B163" s="790"/>
      <c r="C163" s="790"/>
      <c r="D163" s="790"/>
      <c r="E163" s="790"/>
      <c r="F163" s="790"/>
    </row>
    <row r="164" spans="1:6" ht="16.5" x14ac:dyDescent="0.3">
      <c r="A164" s="790"/>
      <c r="B164" s="790"/>
      <c r="C164" s="790"/>
      <c r="D164" s="790"/>
      <c r="E164" s="790"/>
      <c r="F164" s="790"/>
    </row>
    <row r="165" spans="1:6" ht="16.5" x14ac:dyDescent="0.3">
      <c r="A165" s="790"/>
      <c r="B165" s="790"/>
      <c r="C165" s="790"/>
      <c r="D165" s="790"/>
      <c r="E165" s="790"/>
      <c r="F165" s="790"/>
    </row>
    <row r="166" spans="1:6" ht="16.5" x14ac:dyDescent="0.3">
      <c r="A166" s="790"/>
      <c r="B166" s="790"/>
      <c r="C166" s="790"/>
      <c r="D166" s="790"/>
      <c r="E166" s="790"/>
      <c r="F166" s="790"/>
    </row>
    <row r="167" spans="1:6" ht="16.5" x14ac:dyDescent="0.3">
      <c r="A167" s="790"/>
      <c r="B167" s="790"/>
      <c r="C167" s="790"/>
      <c r="D167" s="790"/>
      <c r="E167" s="790"/>
      <c r="F167" s="790"/>
    </row>
    <row r="168" spans="1:6" ht="16.5" x14ac:dyDescent="0.3">
      <c r="A168" s="790"/>
      <c r="B168" s="790"/>
      <c r="C168" s="790"/>
      <c r="D168" s="790"/>
      <c r="E168" s="790"/>
      <c r="F168" s="790"/>
    </row>
    <row r="169" spans="1:6" ht="16.5" x14ac:dyDescent="0.3">
      <c r="A169" s="790"/>
      <c r="B169" s="790"/>
      <c r="C169" s="790"/>
      <c r="D169" s="790"/>
      <c r="E169" s="790"/>
      <c r="F169" s="790"/>
    </row>
    <row r="170" spans="1:6" ht="16.5" x14ac:dyDescent="0.3">
      <c r="A170" s="790"/>
      <c r="B170" s="790"/>
      <c r="C170" s="790"/>
      <c r="D170" s="790"/>
      <c r="E170" s="790"/>
      <c r="F170" s="790"/>
    </row>
    <row r="171" spans="1:6" ht="16.5" x14ac:dyDescent="0.3">
      <c r="A171" s="790"/>
      <c r="B171" s="790"/>
      <c r="C171" s="790"/>
      <c r="D171" s="790"/>
      <c r="E171" s="790"/>
      <c r="F171" s="790"/>
    </row>
    <row r="172" spans="1:6" ht="16.5" x14ac:dyDescent="0.3">
      <c r="A172" s="790"/>
      <c r="B172" s="790"/>
      <c r="C172" s="790"/>
      <c r="D172" s="790"/>
      <c r="E172" s="790"/>
      <c r="F172" s="790"/>
    </row>
    <row r="173" spans="1:6" ht="16.5" x14ac:dyDescent="0.3">
      <c r="A173" s="790"/>
      <c r="B173" s="790"/>
      <c r="C173" s="790"/>
      <c r="D173" s="790"/>
      <c r="E173" s="790"/>
      <c r="F173" s="790"/>
    </row>
    <row r="174" spans="1:6" ht="16.5" x14ac:dyDescent="0.3">
      <c r="A174" s="790"/>
      <c r="B174" s="790"/>
      <c r="C174" s="790"/>
      <c r="D174" s="790"/>
      <c r="E174" s="790"/>
      <c r="F174" s="790"/>
    </row>
    <row r="175" spans="1:6" ht="16.5" x14ac:dyDescent="0.3">
      <c r="A175" s="790"/>
      <c r="B175" s="790"/>
      <c r="C175" s="790"/>
      <c r="D175" s="790"/>
      <c r="E175" s="790"/>
      <c r="F175" s="790"/>
    </row>
    <row r="176" spans="1:6" ht="16.5" x14ac:dyDescent="0.3">
      <c r="A176" s="790"/>
      <c r="B176" s="790"/>
      <c r="C176" s="790"/>
      <c r="D176" s="790"/>
      <c r="E176" s="790"/>
      <c r="F176" s="790"/>
    </row>
    <row r="177" spans="1:6" ht="16.5" x14ac:dyDescent="0.3">
      <c r="A177" s="790"/>
      <c r="B177" s="790"/>
      <c r="C177" s="790"/>
      <c r="D177" s="790"/>
      <c r="E177" s="790"/>
      <c r="F177" s="790"/>
    </row>
    <row r="178" spans="1:6" ht="16.5" x14ac:dyDescent="0.3">
      <c r="A178" s="790"/>
      <c r="B178" s="790"/>
      <c r="C178" s="790"/>
      <c r="D178" s="790"/>
      <c r="E178" s="790"/>
      <c r="F178" s="790"/>
    </row>
    <row r="179" spans="1:6" ht="16.5" x14ac:dyDescent="0.3">
      <c r="A179" s="790"/>
      <c r="B179" s="790"/>
      <c r="C179" s="790"/>
      <c r="D179" s="790"/>
      <c r="E179" s="790"/>
      <c r="F179" s="790"/>
    </row>
    <row r="180" spans="1:6" ht="16.5" x14ac:dyDescent="0.3">
      <c r="A180" s="790"/>
      <c r="B180" s="790"/>
      <c r="C180" s="790"/>
      <c r="D180" s="790"/>
      <c r="E180" s="790"/>
      <c r="F180" s="790"/>
    </row>
    <row r="181" spans="1:6" ht="16.5" x14ac:dyDescent="0.3">
      <c r="A181" s="790"/>
      <c r="B181" s="790"/>
      <c r="C181" s="790"/>
      <c r="D181" s="790"/>
      <c r="E181" s="790"/>
      <c r="F181" s="790"/>
    </row>
    <row r="182" spans="1:6" ht="16.5" x14ac:dyDescent="0.3">
      <c r="A182" s="790"/>
      <c r="B182" s="790"/>
      <c r="C182" s="790"/>
      <c r="D182" s="790"/>
      <c r="E182" s="790"/>
      <c r="F182" s="790"/>
    </row>
    <row r="183" spans="1:6" ht="16.5" x14ac:dyDescent="0.3">
      <c r="A183" s="790"/>
      <c r="B183" s="790"/>
      <c r="C183" s="790"/>
      <c r="D183" s="790"/>
      <c r="E183" s="790"/>
      <c r="F183" s="790"/>
    </row>
    <row r="184" spans="1:6" ht="16.5" x14ac:dyDescent="0.3">
      <c r="A184" s="790"/>
      <c r="B184" s="790"/>
      <c r="C184" s="790"/>
      <c r="D184" s="790"/>
      <c r="E184" s="790"/>
      <c r="F184" s="790"/>
    </row>
    <row r="185" spans="1:6" ht="16.5" x14ac:dyDescent="0.3">
      <c r="A185" s="790"/>
      <c r="B185" s="790"/>
      <c r="C185" s="790"/>
      <c r="D185" s="790"/>
      <c r="E185" s="790"/>
      <c r="F185" s="790"/>
    </row>
    <row r="186" spans="1:6" ht="16.5" x14ac:dyDescent="0.3">
      <c r="A186" s="790"/>
      <c r="B186" s="790"/>
      <c r="C186" s="790"/>
      <c r="D186" s="790"/>
      <c r="E186" s="790"/>
      <c r="F186" s="790"/>
    </row>
    <row r="187" spans="1:6" ht="16.5" x14ac:dyDescent="0.3">
      <c r="A187" s="790"/>
      <c r="B187" s="790"/>
      <c r="C187" s="790"/>
      <c r="D187" s="790"/>
      <c r="E187" s="790"/>
      <c r="F187" s="790"/>
    </row>
    <row r="188" spans="1:6" ht="16.5" x14ac:dyDescent="0.3">
      <c r="A188" s="790"/>
      <c r="B188" s="790"/>
      <c r="C188" s="790"/>
      <c r="D188" s="790"/>
      <c r="E188" s="790"/>
      <c r="F188" s="790"/>
    </row>
    <row r="189" spans="1:6" ht="16.5" x14ac:dyDescent="0.3">
      <c r="A189" s="790"/>
      <c r="B189" s="790"/>
      <c r="C189" s="790"/>
      <c r="D189" s="790"/>
      <c r="E189" s="790"/>
      <c r="F189" s="790"/>
    </row>
    <row r="190" spans="1:6" ht="16.5" x14ac:dyDescent="0.3">
      <c r="A190" s="790"/>
      <c r="B190" s="790"/>
      <c r="C190" s="790"/>
      <c r="D190" s="790"/>
      <c r="E190" s="790"/>
      <c r="F190" s="790"/>
    </row>
    <row r="191" spans="1:6" ht="16.5" x14ac:dyDescent="0.3">
      <c r="A191" s="790"/>
      <c r="B191" s="790"/>
      <c r="C191" s="790"/>
      <c r="D191" s="790"/>
      <c r="E191" s="790"/>
      <c r="F191" s="790"/>
    </row>
    <row r="192" spans="1:6" ht="16.5" x14ac:dyDescent="0.3">
      <c r="A192" s="790"/>
      <c r="B192" s="790"/>
      <c r="C192" s="790"/>
      <c r="D192" s="790"/>
      <c r="E192" s="790"/>
      <c r="F192" s="790"/>
    </row>
    <row r="193" spans="1:6" ht="16.5" x14ac:dyDescent="0.3">
      <c r="A193" s="790"/>
      <c r="B193" s="790"/>
      <c r="C193" s="790"/>
      <c r="D193" s="790"/>
      <c r="E193" s="790"/>
      <c r="F193" s="790"/>
    </row>
    <row r="194" spans="1:6" ht="16.5" x14ac:dyDescent="0.3">
      <c r="A194" s="790"/>
      <c r="B194" s="790"/>
      <c r="C194" s="790"/>
      <c r="D194" s="790"/>
      <c r="E194" s="790"/>
      <c r="F194" s="790"/>
    </row>
    <row r="195" spans="1:6" ht="16.5" x14ac:dyDescent="0.3">
      <c r="A195" s="790"/>
      <c r="B195" s="790"/>
      <c r="C195" s="790"/>
      <c r="D195" s="790"/>
      <c r="E195" s="790"/>
      <c r="F195" s="790"/>
    </row>
    <row r="196" spans="1:6" ht="16.5" x14ac:dyDescent="0.3">
      <c r="A196" s="790"/>
      <c r="B196" s="790"/>
      <c r="C196" s="790"/>
      <c r="D196" s="790"/>
      <c r="E196" s="790"/>
      <c r="F196" s="790"/>
    </row>
    <row r="197" spans="1:6" ht="16.5" x14ac:dyDescent="0.3">
      <c r="A197" s="790"/>
      <c r="B197" s="790"/>
      <c r="C197" s="790"/>
      <c r="D197" s="790"/>
      <c r="E197" s="790"/>
      <c r="F197" s="790"/>
    </row>
    <row r="198" spans="1:6" ht="16.5" x14ac:dyDescent="0.3">
      <c r="A198" s="790"/>
      <c r="B198" s="790"/>
      <c r="C198" s="790"/>
      <c r="D198" s="790"/>
      <c r="E198" s="790"/>
      <c r="F198" s="790"/>
    </row>
    <row r="199" spans="1:6" ht="16.5" x14ac:dyDescent="0.3">
      <c r="A199" s="790"/>
      <c r="B199" s="790"/>
      <c r="C199" s="790"/>
      <c r="D199" s="790"/>
      <c r="E199" s="790"/>
      <c r="F199" s="790"/>
    </row>
    <row r="200" spans="1:6" ht="16.5" x14ac:dyDescent="0.3">
      <c r="A200" s="790"/>
      <c r="B200" s="790"/>
      <c r="C200" s="790"/>
      <c r="D200" s="790"/>
      <c r="E200" s="790"/>
      <c r="F200" s="790"/>
    </row>
    <row r="201" spans="1:6" ht="16.5" x14ac:dyDescent="0.3">
      <c r="A201" s="790"/>
      <c r="B201" s="790"/>
      <c r="C201" s="790"/>
      <c r="D201" s="790"/>
      <c r="E201" s="790"/>
      <c r="F201" s="790"/>
    </row>
    <row r="202" spans="1:6" ht="16.5" x14ac:dyDescent="0.3">
      <c r="A202" s="790"/>
      <c r="B202" s="790"/>
      <c r="C202" s="790"/>
      <c r="D202" s="790"/>
      <c r="E202" s="790"/>
      <c r="F202" s="790"/>
    </row>
    <row r="203" spans="1:6" ht="16.5" x14ac:dyDescent="0.3">
      <c r="A203" s="790"/>
      <c r="B203" s="790"/>
      <c r="C203" s="790"/>
      <c r="D203" s="790"/>
      <c r="E203" s="790"/>
      <c r="F203" s="790"/>
    </row>
    <row r="204" spans="1:6" ht="16.5" x14ac:dyDescent="0.3">
      <c r="A204" s="790"/>
      <c r="B204" s="790"/>
      <c r="C204" s="790"/>
      <c r="D204" s="790"/>
      <c r="E204" s="790"/>
      <c r="F204" s="790"/>
    </row>
    <row r="205" spans="1:6" ht="16.5" x14ac:dyDescent="0.3">
      <c r="A205" s="790"/>
      <c r="B205" s="790"/>
      <c r="C205" s="790"/>
      <c r="D205" s="790"/>
      <c r="E205" s="790"/>
      <c r="F205" s="790"/>
    </row>
    <row r="206" spans="1:6" ht="16.5" x14ac:dyDescent="0.3">
      <c r="A206" s="790"/>
      <c r="B206" s="790"/>
      <c r="C206" s="790"/>
      <c r="D206" s="790"/>
      <c r="E206" s="790"/>
      <c r="F206" s="790"/>
    </row>
    <row r="207" spans="1:6" ht="16.5" x14ac:dyDescent="0.3">
      <c r="A207" s="790"/>
      <c r="B207" s="790"/>
      <c r="C207" s="790"/>
      <c r="D207" s="790"/>
      <c r="E207" s="790"/>
      <c r="F207" s="790"/>
    </row>
    <row r="208" spans="1:6" ht="16.5" x14ac:dyDescent="0.3">
      <c r="A208" s="790"/>
      <c r="B208" s="790"/>
      <c r="C208" s="790"/>
      <c r="D208" s="790"/>
      <c r="E208" s="790"/>
      <c r="F208" s="790"/>
    </row>
    <row r="209" spans="1:6" ht="16.5" x14ac:dyDescent="0.3">
      <c r="A209" s="790"/>
      <c r="B209" s="790"/>
      <c r="C209" s="790"/>
      <c r="D209" s="790"/>
      <c r="E209" s="790"/>
      <c r="F209" s="790"/>
    </row>
    <row r="210" spans="1:6" ht="16.5" x14ac:dyDescent="0.3">
      <c r="A210" s="790"/>
      <c r="B210" s="790"/>
      <c r="C210" s="790"/>
      <c r="D210" s="790"/>
      <c r="E210" s="790"/>
      <c r="F210" s="790"/>
    </row>
    <row r="211" spans="1:6" ht="16.5" x14ac:dyDescent="0.3">
      <c r="A211" s="790"/>
      <c r="B211" s="790"/>
      <c r="C211" s="790"/>
      <c r="D211" s="790"/>
      <c r="E211" s="790"/>
      <c r="F211" s="790"/>
    </row>
    <row r="212" spans="1:6" ht="16.5" x14ac:dyDescent="0.3">
      <c r="A212" s="790"/>
      <c r="B212" s="790"/>
      <c r="C212" s="790"/>
      <c r="D212" s="790"/>
      <c r="E212" s="790"/>
      <c r="F212" s="790"/>
    </row>
    <row r="213" spans="1:6" ht="16.5" x14ac:dyDescent="0.3">
      <c r="A213" s="790"/>
      <c r="B213" s="790"/>
      <c r="C213" s="790"/>
      <c r="D213" s="790"/>
      <c r="E213" s="790"/>
      <c r="F213" s="790"/>
    </row>
    <row r="214" spans="1:6" ht="16.5" x14ac:dyDescent="0.3">
      <c r="A214" s="790"/>
      <c r="B214" s="790"/>
      <c r="C214" s="790"/>
      <c r="D214" s="790"/>
      <c r="E214" s="790"/>
      <c r="F214" s="790"/>
    </row>
    <row r="215" spans="1:6" ht="16.5" x14ac:dyDescent="0.3">
      <c r="A215" s="790"/>
      <c r="B215" s="790"/>
      <c r="C215" s="790"/>
      <c r="D215" s="790"/>
      <c r="E215" s="790"/>
      <c r="F215" s="790"/>
    </row>
    <row r="216" spans="1:6" ht="16.5" x14ac:dyDescent="0.3">
      <c r="A216" s="790"/>
      <c r="B216" s="790"/>
      <c r="C216" s="790"/>
      <c r="D216" s="790"/>
      <c r="E216" s="790"/>
      <c r="F216" s="790"/>
    </row>
    <row r="217" spans="1:6" ht="16.5" x14ac:dyDescent="0.3">
      <c r="A217" s="790"/>
      <c r="B217" s="790"/>
      <c r="C217" s="790"/>
      <c r="D217" s="790"/>
      <c r="E217" s="790"/>
      <c r="F217" s="790"/>
    </row>
    <row r="218" spans="1:6" ht="16.5" x14ac:dyDescent="0.3">
      <c r="A218" s="790"/>
      <c r="B218" s="790"/>
      <c r="C218" s="790"/>
      <c r="D218" s="790"/>
      <c r="E218" s="790"/>
      <c r="F218" s="790"/>
    </row>
    <row r="219" spans="1:6" ht="16.5" x14ac:dyDescent="0.3">
      <c r="A219" s="790"/>
      <c r="B219" s="790"/>
      <c r="C219" s="790"/>
      <c r="D219" s="790"/>
      <c r="E219" s="790"/>
      <c r="F219" s="790"/>
    </row>
    <row r="220" spans="1:6" ht="16.5" x14ac:dyDescent="0.3">
      <c r="A220" s="790"/>
      <c r="B220" s="790"/>
      <c r="C220" s="790"/>
      <c r="D220" s="790"/>
      <c r="E220" s="790"/>
      <c r="F220" s="790"/>
    </row>
    <row r="221" spans="1:6" ht="16.5" x14ac:dyDescent="0.3">
      <c r="A221" s="790"/>
      <c r="B221" s="790"/>
      <c r="C221" s="790"/>
      <c r="D221" s="790"/>
      <c r="E221" s="790"/>
      <c r="F221" s="790"/>
    </row>
    <row r="222" spans="1:6" ht="16.5" x14ac:dyDescent="0.3">
      <c r="A222" s="790"/>
      <c r="B222" s="790"/>
      <c r="C222" s="790"/>
      <c r="D222" s="790"/>
      <c r="E222" s="790"/>
      <c r="F222" s="790"/>
    </row>
    <row r="223" spans="1:6" ht="16.5" x14ac:dyDescent="0.3">
      <c r="A223" s="790"/>
      <c r="B223" s="790"/>
      <c r="C223" s="790"/>
      <c r="D223" s="790"/>
      <c r="E223" s="790"/>
      <c r="F223" s="790"/>
    </row>
    <row r="224" spans="1:6" ht="16.5" x14ac:dyDescent="0.3">
      <c r="A224" s="790"/>
      <c r="B224" s="790"/>
      <c r="C224" s="790"/>
      <c r="D224" s="790"/>
      <c r="E224" s="790"/>
      <c r="F224" s="790"/>
    </row>
    <row r="225" spans="1:6" ht="16.5" x14ac:dyDescent="0.3">
      <c r="A225" s="790"/>
      <c r="B225" s="790"/>
      <c r="C225" s="790"/>
      <c r="D225" s="790"/>
      <c r="E225" s="790"/>
      <c r="F225" s="790"/>
    </row>
    <row r="226" spans="1:6" ht="16.5" x14ac:dyDescent="0.3">
      <c r="A226" s="790"/>
      <c r="B226" s="790"/>
      <c r="C226" s="790"/>
      <c r="D226" s="790"/>
      <c r="E226" s="790"/>
      <c r="F226" s="790"/>
    </row>
    <row r="227" spans="1:6" ht="16.5" x14ac:dyDescent="0.3">
      <c r="A227" s="790"/>
      <c r="B227" s="790"/>
      <c r="C227" s="790"/>
      <c r="D227" s="790"/>
      <c r="E227" s="790"/>
      <c r="F227" s="790"/>
    </row>
    <row r="228" spans="1:6" ht="16.5" x14ac:dyDescent="0.3">
      <c r="A228" s="790"/>
      <c r="B228" s="790"/>
      <c r="C228" s="790"/>
      <c r="D228" s="790"/>
      <c r="E228" s="790"/>
      <c r="F228" s="790"/>
    </row>
    <row r="229" spans="1:6" ht="16.5" x14ac:dyDescent="0.3">
      <c r="A229" s="790"/>
      <c r="B229" s="790"/>
      <c r="C229" s="790"/>
      <c r="D229" s="790"/>
      <c r="E229" s="790"/>
      <c r="F229" s="790"/>
    </row>
    <row r="230" spans="1:6" ht="16.5" x14ac:dyDescent="0.3">
      <c r="A230" s="790"/>
      <c r="B230" s="790"/>
      <c r="C230" s="790"/>
      <c r="D230" s="790"/>
      <c r="E230" s="790"/>
      <c r="F230" s="790"/>
    </row>
    <row r="231" spans="1:6" ht="16.5" x14ac:dyDescent="0.3">
      <c r="A231" s="790"/>
      <c r="B231" s="790"/>
      <c r="C231" s="790"/>
      <c r="D231" s="790"/>
      <c r="E231" s="790"/>
      <c r="F231" s="790"/>
    </row>
    <row r="232" spans="1:6" ht="16.5" x14ac:dyDescent="0.3">
      <c r="A232" s="790"/>
      <c r="B232" s="790"/>
      <c r="C232" s="790"/>
      <c r="D232" s="790"/>
      <c r="E232" s="790"/>
      <c r="F232" s="790"/>
    </row>
    <row r="233" spans="1:6" ht="16.5" x14ac:dyDescent="0.3">
      <c r="A233" s="790"/>
      <c r="B233" s="790"/>
      <c r="C233" s="790"/>
      <c r="D233" s="790"/>
      <c r="E233" s="790"/>
      <c r="F233" s="790"/>
    </row>
    <row r="234" spans="1:6" ht="16.5" x14ac:dyDescent="0.3">
      <c r="A234" s="790"/>
      <c r="B234" s="790"/>
      <c r="C234" s="790"/>
      <c r="D234" s="790"/>
      <c r="E234" s="790"/>
      <c r="F234" s="790"/>
    </row>
    <row r="235" spans="1:6" ht="16.5" x14ac:dyDescent="0.3">
      <c r="A235" s="790"/>
      <c r="B235" s="790"/>
      <c r="C235" s="790"/>
      <c r="D235" s="790"/>
      <c r="E235" s="790"/>
      <c r="F235" s="790"/>
    </row>
    <row r="236" spans="1:6" ht="16.5" x14ac:dyDescent="0.3">
      <c r="A236" s="790"/>
      <c r="B236" s="790"/>
      <c r="C236" s="790"/>
      <c r="D236" s="790"/>
      <c r="E236" s="790"/>
      <c r="F236" s="790"/>
    </row>
    <row r="237" spans="1:6" ht="16.5" x14ac:dyDescent="0.3">
      <c r="A237" s="790"/>
      <c r="B237" s="790"/>
      <c r="C237" s="790"/>
      <c r="D237" s="790"/>
      <c r="E237" s="790"/>
      <c r="F237" s="790"/>
    </row>
    <row r="238" spans="1:6" ht="16.5" x14ac:dyDescent="0.3">
      <c r="A238" s="790"/>
      <c r="B238" s="790"/>
      <c r="C238" s="790"/>
      <c r="D238" s="790"/>
      <c r="E238" s="790"/>
      <c r="F238" s="790"/>
    </row>
    <row r="239" spans="1:6" ht="16.5" x14ac:dyDescent="0.3">
      <c r="A239" s="790"/>
      <c r="B239" s="790"/>
      <c r="C239" s="790"/>
      <c r="D239" s="790"/>
      <c r="E239" s="790"/>
      <c r="F239" s="790"/>
    </row>
    <row r="240" spans="1:6" ht="16.5" x14ac:dyDescent="0.3">
      <c r="A240" s="790"/>
      <c r="B240" s="790"/>
      <c r="C240" s="790"/>
      <c r="D240" s="790"/>
      <c r="E240" s="790"/>
      <c r="F240" s="790"/>
    </row>
    <row r="241" spans="1:6" ht="16.5" x14ac:dyDescent="0.3">
      <c r="A241" s="790"/>
      <c r="B241" s="790"/>
      <c r="C241" s="790"/>
      <c r="D241" s="790"/>
      <c r="E241" s="790"/>
      <c r="F241" s="790"/>
    </row>
    <row r="242" spans="1:6" ht="16.5" x14ac:dyDescent="0.3">
      <c r="A242" s="790"/>
      <c r="B242" s="790"/>
      <c r="C242" s="790"/>
      <c r="D242" s="790"/>
      <c r="E242" s="790"/>
      <c r="F242" s="790"/>
    </row>
    <row r="243" spans="1:6" ht="16.5" x14ac:dyDescent="0.3">
      <c r="A243" s="790"/>
      <c r="B243" s="790"/>
      <c r="C243" s="790"/>
      <c r="D243" s="790"/>
      <c r="E243" s="790"/>
      <c r="F243" s="790"/>
    </row>
    <row r="244" spans="1:6" ht="16.5" x14ac:dyDescent="0.3">
      <c r="A244" s="790"/>
      <c r="B244" s="790"/>
      <c r="C244" s="790"/>
      <c r="D244" s="790"/>
      <c r="E244" s="790"/>
      <c r="F244" s="790"/>
    </row>
    <row r="245" spans="1:6" ht="16.5" x14ac:dyDescent="0.3">
      <c r="A245" s="790"/>
      <c r="B245" s="790"/>
      <c r="C245" s="790"/>
      <c r="D245" s="790"/>
      <c r="E245" s="790"/>
      <c r="F245" s="790"/>
    </row>
    <row r="246" spans="1:6" ht="16.5" x14ac:dyDescent="0.3">
      <c r="A246" s="790"/>
      <c r="B246" s="790"/>
      <c r="C246" s="790"/>
      <c r="D246" s="790"/>
      <c r="E246" s="790"/>
      <c r="F246" s="790"/>
    </row>
    <row r="247" spans="1:6" ht="16.5" x14ac:dyDescent="0.3">
      <c r="A247" s="790"/>
      <c r="B247" s="790"/>
      <c r="C247" s="790"/>
      <c r="D247" s="790"/>
      <c r="E247" s="790"/>
      <c r="F247" s="790"/>
    </row>
    <row r="248" spans="1:6" ht="16.5" x14ac:dyDescent="0.3">
      <c r="A248" s="790"/>
      <c r="B248" s="790"/>
      <c r="C248" s="790"/>
      <c r="D248" s="790"/>
      <c r="E248" s="790"/>
      <c r="F248" s="790"/>
    </row>
    <row r="249" spans="1:6" ht="16.5" x14ac:dyDescent="0.3">
      <c r="A249" s="790"/>
      <c r="B249" s="790"/>
      <c r="C249" s="790"/>
      <c r="D249" s="790"/>
      <c r="E249" s="790"/>
      <c r="F249" s="790"/>
    </row>
    <row r="250" spans="1:6" ht="16.5" x14ac:dyDescent="0.3">
      <c r="A250" s="790"/>
      <c r="B250" s="790"/>
      <c r="C250" s="790"/>
      <c r="D250" s="790"/>
      <c r="E250" s="790"/>
      <c r="F250" s="790"/>
    </row>
    <row r="251" spans="1:6" ht="16.5" x14ac:dyDescent="0.3">
      <c r="A251" s="790"/>
      <c r="B251" s="790"/>
      <c r="C251" s="790"/>
      <c r="D251" s="790"/>
      <c r="E251" s="790"/>
      <c r="F251" s="790"/>
    </row>
    <row r="252" spans="1:6" ht="16.5" x14ac:dyDescent="0.3">
      <c r="A252" s="790"/>
      <c r="B252" s="790"/>
      <c r="C252" s="790"/>
      <c r="D252" s="790"/>
      <c r="E252" s="790"/>
      <c r="F252" s="790"/>
    </row>
    <row r="253" spans="1:6" ht="16.5" x14ac:dyDescent="0.3">
      <c r="A253" s="790"/>
      <c r="B253" s="790"/>
      <c r="C253" s="790"/>
      <c r="D253" s="790"/>
      <c r="E253" s="790"/>
      <c r="F253" s="790"/>
    </row>
    <row r="254" spans="1:6" ht="16.5" x14ac:dyDescent="0.3">
      <c r="A254" s="790"/>
      <c r="B254" s="790"/>
      <c r="C254" s="790"/>
      <c r="D254" s="790"/>
      <c r="E254" s="790"/>
      <c r="F254" s="790"/>
    </row>
    <row r="255" spans="1:6" ht="16.5" x14ac:dyDescent="0.3">
      <c r="A255" s="790"/>
      <c r="B255" s="790"/>
      <c r="C255" s="790"/>
      <c r="D255" s="790"/>
      <c r="E255" s="790"/>
      <c r="F255" s="790"/>
    </row>
    <row r="256" spans="1:6" ht="16.5" x14ac:dyDescent="0.3">
      <c r="A256" s="790"/>
      <c r="B256" s="790"/>
      <c r="C256" s="790"/>
      <c r="D256" s="790"/>
      <c r="E256" s="790"/>
      <c r="F256" s="790"/>
    </row>
    <row r="257" spans="1:6" ht="16.5" x14ac:dyDescent="0.3">
      <c r="A257" s="790"/>
      <c r="B257" s="790"/>
      <c r="C257" s="790"/>
      <c r="D257" s="790"/>
      <c r="E257" s="790"/>
      <c r="F257" s="790"/>
    </row>
    <row r="258" spans="1:6" ht="16.5" x14ac:dyDescent="0.3">
      <c r="A258" s="790"/>
      <c r="B258" s="790"/>
      <c r="C258" s="790"/>
      <c r="D258" s="790"/>
      <c r="E258" s="790"/>
      <c r="F258" s="790"/>
    </row>
    <row r="259" spans="1:6" ht="16.5" x14ac:dyDescent="0.3">
      <c r="A259" s="790"/>
      <c r="B259" s="790"/>
      <c r="C259" s="790"/>
      <c r="D259" s="790"/>
      <c r="E259" s="790"/>
      <c r="F259" s="790"/>
    </row>
    <row r="260" spans="1:6" ht="16.5" x14ac:dyDescent="0.3">
      <c r="A260" s="790"/>
      <c r="B260" s="790"/>
      <c r="C260" s="790"/>
      <c r="D260" s="790"/>
      <c r="E260" s="790"/>
      <c r="F260" s="790"/>
    </row>
    <row r="261" spans="1:6" ht="16.5" x14ac:dyDescent="0.3">
      <c r="A261" s="790"/>
      <c r="B261" s="790"/>
      <c r="C261" s="790"/>
      <c r="D261" s="790"/>
      <c r="E261" s="790"/>
      <c r="F261" s="790"/>
    </row>
    <row r="262" spans="1:6" ht="16.5" x14ac:dyDescent="0.3">
      <c r="A262" s="790"/>
      <c r="B262" s="790"/>
      <c r="C262" s="790"/>
      <c r="D262" s="790"/>
      <c r="E262" s="790"/>
      <c r="F262" s="790"/>
    </row>
    <row r="263" spans="1:6" ht="16.5" x14ac:dyDescent="0.3">
      <c r="A263" s="790"/>
      <c r="B263" s="790"/>
      <c r="C263" s="790"/>
      <c r="D263" s="790"/>
      <c r="E263" s="790"/>
      <c r="F263" s="790"/>
    </row>
    <row r="264" spans="1:6" ht="16.5" x14ac:dyDescent="0.3">
      <c r="A264" s="790"/>
      <c r="B264" s="790"/>
      <c r="C264" s="790"/>
      <c r="D264" s="790"/>
      <c r="E264" s="790"/>
      <c r="F264" s="790"/>
    </row>
    <row r="265" spans="1:6" ht="16.5" x14ac:dyDescent="0.3">
      <c r="A265" s="790"/>
      <c r="B265" s="790"/>
      <c r="C265" s="790"/>
      <c r="D265" s="790"/>
      <c r="E265" s="790"/>
      <c r="F265" s="790"/>
    </row>
    <row r="266" spans="1:6" ht="16.5" x14ac:dyDescent="0.3">
      <c r="A266" s="790"/>
      <c r="B266" s="790"/>
      <c r="C266" s="790"/>
      <c r="D266" s="790"/>
      <c r="E266" s="790"/>
      <c r="F266" s="790"/>
    </row>
  </sheetData>
  <sheetProtection password="9411" sheet="1" objects="1" scenarios="1" selectLockedCells="1"/>
  <mergeCells count="27">
    <mergeCell ref="B21:F23"/>
    <mergeCell ref="H23:I23"/>
    <mergeCell ref="A3:I3"/>
    <mergeCell ref="A4:I4"/>
    <mergeCell ref="A5:I5"/>
    <mergeCell ref="A6:I6"/>
    <mergeCell ref="F9:I9"/>
    <mergeCell ref="F10:I10"/>
    <mergeCell ref="F11:I11"/>
    <mergeCell ref="B15:F15"/>
    <mergeCell ref="H15:I15"/>
    <mergeCell ref="B17:F19"/>
    <mergeCell ref="H19:I19"/>
    <mergeCell ref="B25:F27"/>
    <mergeCell ref="H27:I27"/>
    <mergeCell ref="B29:F31"/>
    <mergeCell ref="H31:I31"/>
    <mergeCell ref="B33:F35"/>
    <mergeCell ref="H35:I35"/>
    <mergeCell ref="E49:F49"/>
    <mergeCell ref="H49:I49"/>
    <mergeCell ref="B37:F39"/>
    <mergeCell ref="H39:I39"/>
    <mergeCell ref="B41:F43"/>
    <mergeCell ref="H43:I43"/>
    <mergeCell ref="B45:F47"/>
    <mergeCell ref="H47:I47"/>
  </mergeCells>
  <printOptions horizontalCentered="1" verticalCentered="1"/>
  <pageMargins left="0.5" right="0.5" top="0.5" bottom="0.5" header="0.27" footer="0.21"/>
  <pageSetup scale="9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266"/>
  <sheetViews>
    <sheetView zoomScale="90" zoomScaleNormal="90" workbookViewId="0">
      <selection activeCell="B17" sqref="B17:F19"/>
    </sheetView>
  </sheetViews>
  <sheetFormatPr defaultColWidth="8" defaultRowHeight="13.5" x14ac:dyDescent="0.25"/>
  <cols>
    <col min="1" max="1" width="4.33203125" style="783" customWidth="1"/>
    <col min="2" max="2" width="15.5" style="783" customWidth="1"/>
    <col min="3" max="3" width="30" style="783" customWidth="1"/>
    <col min="4" max="4" width="2.5" style="783" customWidth="1"/>
    <col min="5" max="5" width="18.1640625" style="783" customWidth="1"/>
    <col min="6" max="6" width="10.83203125" style="783" customWidth="1"/>
    <col min="7" max="7" width="4.83203125" style="783" customWidth="1"/>
    <col min="8" max="8" width="3.33203125" style="783" customWidth="1"/>
    <col min="9" max="9" width="13.5" style="783" customWidth="1"/>
    <col min="10" max="16384" width="8" style="783"/>
  </cols>
  <sheetData>
    <row r="1" spans="1:9" ht="15.95" customHeight="1" x14ac:dyDescent="0.25">
      <c r="A1" s="781"/>
      <c r="B1" s="781"/>
      <c r="C1" s="781"/>
      <c r="D1" s="781"/>
      <c r="E1" s="781"/>
      <c r="F1" s="781"/>
      <c r="G1" s="781"/>
      <c r="H1" s="781"/>
      <c r="I1" s="782"/>
    </row>
    <row r="2" spans="1:9" ht="15.95" customHeight="1" x14ac:dyDescent="0.25">
      <c r="A2" s="781"/>
      <c r="B2" s="781"/>
      <c r="C2" s="781"/>
      <c r="D2" s="781"/>
      <c r="E2" s="781"/>
      <c r="F2" s="781"/>
      <c r="G2" s="781"/>
      <c r="H2" s="781"/>
      <c r="I2" s="782"/>
    </row>
    <row r="3" spans="1:9" ht="15.95" customHeight="1" x14ac:dyDescent="0.25">
      <c r="A3" s="1017"/>
      <c r="B3" s="1017"/>
      <c r="C3" s="1017"/>
      <c r="D3" s="1017"/>
      <c r="E3" s="1017"/>
      <c r="F3" s="1017"/>
      <c r="G3" s="1017"/>
      <c r="H3" s="1017"/>
      <c r="I3" s="1017"/>
    </row>
    <row r="4" spans="1:9" ht="15.75" customHeight="1" x14ac:dyDescent="0.25">
      <c r="A4" s="1017" t="s">
        <v>117</v>
      </c>
      <c r="B4" s="1017"/>
      <c r="C4" s="1017"/>
      <c r="D4" s="1017"/>
      <c r="E4" s="1017"/>
      <c r="F4" s="1017"/>
      <c r="G4" s="1017"/>
      <c r="H4" s="1017"/>
      <c r="I4" s="1017"/>
    </row>
    <row r="5" spans="1:9" ht="15.75" customHeight="1" x14ac:dyDescent="0.25">
      <c r="A5" s="1017" t="s">
        <v>44</v>
      </c>
      <c r="B5" s="1017"/>
      <c r="C5" s="1017"/>
      <c r="D5" s="1017"/>
      <c r="E5" s="1017"/>
      <c r="F5" s="1017"/>
      <c r="G5" s="1017"/>
      <c r="H5" s="1017"/>
      <c r="I5" s="1017"/>
    </row>
    <row r="6" spans="1:9" ht="15.75" customHeight="1" x14ac:dyDescent="0.25">
      <c r="A6" s="1018"/>
      <c r="B6" s="1018"/>
      <c r="C6" s="1018"/>
      <c r="D6" s="1018"/>
      <c r="E6" s="1018"/>
      <c r="F6" s="1018"/>
      <c r="G6" s="1018"/>
      <c r="H6" s="1018"/>
      <c r="I6" s="1018"/>
    </row>
    <row r="7" spans="1:9" x14ac:dyDescent="0.25">
      <c r="A7" s="781"/>
      <c r="B7" s="781"/>
      <c r="C7" s="781"/>
      <c r="D7" s="781"/>
      <c r="E7" s="781"/>
      <c r="F7" s="781"/>
      <c r="G7" s="781"/>
      <c r="H7" s="781"/>
      <c r="I7" s="781"/>
    </row>
    <row r="8" spans="1:9" x14ac:dyDescent="0.25">
      <c r="A8" s="781"/>
      <c r="B8" s="781"/>
      <c r="C8" s="781"/>
      <c r="D8" s="781"/>
      <c r="E8" s="781"/>
      <c r="F8" s="781"/>
      <c r="G8" s="781"/>
      <c r="H8" s="781"/>
      <c r="I8" s="781"/>
    </row>
    <row r="9" spans="1:9" ht="20.100000000000001" customHeight="1" x14ac:dyDescent="0.3">
      <c r="A9" s="784" t="s">
        <v>118</v>
      </c>
      <c r="B9" s="785"/>
      <c r="C9" s="807">
        <f>'Detail Budget'!$B$2</f>
        <v>0</v>
      </c>
      <c r="D9" s="787"/>
      <c r="E9" s="787" t="s">
        <v>45</v>
      </c>
      <c r="F9" s="1016" t="s">
        <v>205</v>
      </c>
      <c r="G9" s="1016"/>
      <c r="H9" s="1016"/>
      <c r="I9" s="1016"/>
    </row>
    <row r="10" spans="1:9" ht="20.100000000000001" customHeight="1" x14ac:dyDescent="0.3">
      <c r="A10" s="784" t="s">
        <v>46</v>
      </c>
      <c r="B10" s="785"/>
      <c r="C10" s="843" t="str">
        <f>'Detail Budget'!$D$5</f>
        <v>Older Adult Service Team</v>
      </c>
      <c r="D10" s="785"/>
      <c r="E10" s="788" t="s">
        <v>47</v>
      </c>
      <c r="F10" s="1016" t="s">
        <v>222</v>
      </c>
      <c r="G10" s="1016"/>
      <c r="H10" s="1016"/>
      <c r="I10" s="1016"/>
    </row>
    <row r="11" spans="1:9" ht="20.100000000000001" customHeight="1" x14ac:dyDescent="0.3">
      <c r="A11" s="789" t="s">
        <v>48</v>
      </c>
      <c r="B11" s="785"/>
      <c r="C11" s="845">
        <f>'Expenses Detail P&amp;SS'!$C$11</f>
        <v>0</v>
      </c>
      <c r="D11" s="844"/>
      <c r="E11" s="788" t="s">
        <v>49</v>
      </c>
      <c r="F11" s="1013">
        <f ca="1">NOW()</f>
        <v>42793.393216550925</v>
      </c>
      <c r="G11" s="1014"/>
      <c r="H11" s="1014"/>
      <c r="I11" s="1014"/>
    </row>
    <row r="12" spans="1:9" ht="20.100000000000001" customHeight="1" x14ac:dyDescent="0.3">
      <c r="A12" s="790"/>
      <c r="B12" s="785"/>
      <c r="C12" s="787"/>
      <c r="D12" s="785"/>
      <c r="E12" s="785"/>
      <c r="F12" s="791"/>
      <c r="G12" s="792"/>
      <c r="H12" s="793"/>
      <c r="I12" s="794"/>
    </row>
    <row r="13" spans="1:9" ht="16.5" x14ac:dyDescent="0.3">
      <c r="A13" s="785"/>
      <c r="B13" s="785"/>
      <c r="C13" s="785"/>
      <c r="D13" s="785"/>
      <c r="E13" s="785"/>
      <c r="F13" s="785"/>
      <c r="G13" s="781"/>
      <c r="H13" s="781"/>
      <c r="I13" s="781"/>
    </row>
    <row r="14" spans="1:9" ht="16.5" x14ac:dyDescent="0.3">
      <c r="A14" s="785"/>
      <c r="B14" s="785"/>
      <c r="C14" s="785"/>
      <c r="D14" s="785"/>
      <c r="E14" s="785"/>
      <c r="F14" s="785"/>
      <c r="G14" s="781"/>
      <c r="H14" s="781"/>
      <c r="I14" s="781"/>
    </row>
    <row r="15" spans="1:9" ht="16.5" x14ac:dyDescent="0.3">
      <c r="A15" s="785"/>
      <c r="B15" s="1015" t="s">
        <v>50</v>
      </c>
      <c r="C15" s="1015"/>
      <c r="D15" s="1015"/>
      <c r="E15" s="1015"/>
      <c r="F15" s="1015"/>
      <c r="G15" s="795"/>
      <c r="H15" s="1015" t="s">
        <v>51</v>
      </c>
      <c r="I15" s="1015"/>
    </row>
    <row r="16" spans="1:9" ht="16.5" x14ac:dyDescent="0.3">
      <c r="A16" s="785"/>
      <c r="B16" s="785"/>
      <c r="C16" s="785"/>
      <c r="D16" s="785"/>
      <c r="E16" s="785"/>
      <c r="F16" s="785"/>
      <c r="G16" s="781"/>
      <c r="H16" s="796"/>
      <c r="I16" s="796"/>
    </row>
    <row r="17" spans="1:9" ht="18.95" customHeight="1" x14ac:dyDescent="0.3">
      <c r="A17" s="797" t="s">
        <v>1</v>
      </c>
      <c r="B17" s="999"/>
      <c r="C17" s="1000"/>
      <c r="D17" s="1000"/>
      <c r="E17" s="1000"/>
      <c r="F17" s="1001"/>
      <c r="G17" s="781"/>
      <c r="H17" s="781"/>
      <c r="I17" s="781"/>
    </row>
    <row r="18" spans="1:9" ht="18.95" customHeight="1" x14ac:dyDescent="0.3">
      <c r="A18" s="785"/>
      <c r="B18" s="1002"/>
      <c r="C18" s="1003"/>
      <c r="D18" s="1003"/>
      <c r="E18" s="1003"/>
      <c r="F18" s="1004"/>
      <c r="G18" s="781"/>
      <c r="H18" s="781"/>
      <c r="I18" s="781"/>
    </row>
    <row r="19" spans="1:9" ht="18.95" customHeight="1" x14ac:dyDescent="0.3">
      <c r="A19" s="785"/>
      <c r="B19" s="1005"/>
      <c r="C19" s="1006"/>
      <c r="D19" s="1006"/>
      <c r="E19" s="1006"/>
      <c r="F19" s="1007"/>
      <c r="G19" s="798" t="s">
        <v>52</v>
      </c>
      <c r="H19" s="1008"/>
      <c r="I19" s="1009"/>
    </row>
    <row r="20" spans="1:9" ht="9.75" customHeight="1" x14ac:dyDescent="0.3">
      <c r="A20" s="785"/>
      <c r="B20" s="799"/>
      <c r="C20" s="799"/>
      <c r="D20" s="799"/>
      <c r="E20" s="799"/>
      <c r="F20" s="799"/>
      <c r="G20" s="798"/>
      <c r="H20" s="800"/>
      <c r="I20" s="800"/>
    </row>
    <row r="21" spans="1:9" ht="18.95" customHeight="1" x14ac:dyDescent="0.3">
      <c r="A21" s="797" t="s">
        <v>3</v>
      </c>
      <c r="B21" s="999"/>
      <c r="C21" s="1000"/>
      <c r="D21" s="1000"/>
      <c r="E21" s="1000"/>
      <c r="F21" s="1001"/>
      <c r="G21" s="801"/>
      <c r="H21" s="802"/>
      <c r="I21" s="802"/>
    </row>
    <row r="22" spans="1:9" ht="18.95" customHeight="1" x14ac:dyDescent="0.3">
      <c r="A22" s="797"/>
      <c r="B22" s="1002"/>
      <c r="C22" s="1003"/>
      <c r="D22" s="1003"/>
      <c r="E22" s="1003"/>
      <c r="F22" s="1004"/>
      <c r="G22" s="801"/>
      <c r="H22" s="802"/>
      <c r="I22" s="802"/>
    </row>
    <row r="23" spans="1:9" ht="18.95" customHeight="1" x14ac:dyDescent="0.3">
      <c r="A23" s="797"/>
      <c r="B23" s="1005"/>
      <c r="C23" s="1006"/>
      <c r="D23" s="1006"/>
      <c r="E23" s="1006"/>
      <c r="F23" s="1007"/>
      <c r="G23" s="798" t="s">
        <v>52</v>
      </c>
      <c r="H23" s="1008"/>
      <c r="I23" s="1009"/>
    </row>
    <row r="24" spans="1:9" ht="9.9499999999999993" customHeight="1" x14ac:dyDescent="0.3">
      <c r="A24" s="785"/>
      <c r="B24" s="803"/>
      <c r="C24" s="803"/>
      <c r="D24" s="803"/>
      <c r="E24" s="803"/>
      <c r="F24" s="803"/>
      <c r="G24" s="801"/>
      <c r="H24" s="802"/>
      <c r="I24" s="802"/>
    </row>
    <row r="25" spans="1:9" ht="18.95" customHeight="1" x14ac:dyDescent="0.3">
      <c r="A25" s="797">
        <v>3</v>
      </c>
      <c r="B25" s="999"/>
      <c r="C25" s="1000"/>
      <c r="D25" s="1000"/>
      <c r="E25" s="1000"/>
      <c r="F25" s="1001"/>
      <c r="G25" s="801"/>
      <c r="H25" s="802"/>
      <c r="I25" s="802"/>
    </row>
    <row r="26" spans="1:9" ht="18.95" customHeight="1" x14ac:dyDescent="0.3">
      <c r="A26" s="797"/>
      <c r="B26" s="1002"/>
      <c r="C26" s="1003"/>
      <c r="D26" s="1003"/>
      <c r="E26" s="1003"/>
      <c r="F26" s="1004"/>
      <c r="G26" s="801"/>
      <c r="H26" s="802"/>
      <c r="I26" s="802"/>
    </row>
    <row r="27" spans="1:9" ht="18.95" customHeight="1" x14ac:dyDescent="0.3">
      <c r="A27" s="797"/>
      <c r="B27" s="1005"/>
      <c r="C27" s="1006"/>
      <c r="D27" s="1006"/>
      <c r="E27" s="1006"/>
      <c r="F27" s="1007"/>
      <c r="G27" s="798" t="s">
        <v>52</v>
      </c>
      <c r="H27" s="1008"/>
      <c r="I27" s="1009"/>
    </row>
    <row r="28" spans="1:9" ht="9.9499999999999993" customHeight="1" x14ac:dyDescent="0.3">
      <c r="A28" s="797"/>
      <c r="B28" s="803"/>
      <c r="C28" s="803"/>
      <c r="D28" s="803"/>
      <c r="E28" s="803"/>
      <c r="F28" s="803"/>
      <c r="G28" s="801"/>
      <c r="H28" s="802"/>
      <c r="I28" s="802"/>
    </row>
    <row r="29" spans="1:9" ht="18.95" customHeight="1" x14ac:dyDescent="0.3">
      <c r="A29" s="797" t="s">
        <v>53</v>
      </c>
      <c r="B29" s="999"/>
      <c r="C29" s="1000"/>
      <c r="D29" s="1000"/>
      <c r="E29" s="1000"/>
      <c r="F29" s="1001"/>
      <c r="G29" s="801"/>
      <c r="H29" s="802"/>
      <c r="I29" s="802"/>
    </row>
    <row r="30" spans="1:9" ht="18.95" customHeight="1" x14ac:dyDescent="0.3">
      <c r="A30" s="797"/>
      <c r="B30" s="1002"/>
      <c r="C30" s="1003"/>
      <c r="D30" s="1003"/>
      <c r="E30" s="1003"/>
      <c r="F30" s="1004"/>
      <c r="G30" s="801"/>
      <c r="H30" s="802"/>
      <c r="I30" s="802"/>
    </row>
    <row r="31" spans="1:9" ht="18.95" customHeight="1" x14ac:dyDescent="0.3">
      <c r="A31" s="797"/>
      <c r="B31" s="1005"/>
      <c r="C31" s="1006"/>
      <c r="D31" s="1006"/>
      <c r="E31" s="1006"/>
      <c r="F31" s="1007"/>
      <c r="G31" s="798" t="s">
        <v>52</v>
      </c>
      <c r="H31" s="1008"/>
      <c r="I31" s="1009"/>
    </row>
    <row r="32" spans="1:9" ht="9.75" customHeight="1" x14ac:dyDescent="0.3">
      <c r="A32" s="797"/>
      <c r="B32" s="803"/>
      <c r="C32" s="803"/>
      <c r="D32" s="803"/>
      <c r="E32" s="803"/>
      <c r="F32" s="803"/>
      <c r="G32" s="801"/>
      <c r="H32" s="802"/>
      <c r="I32" s="802"/>
    </row>
    <row r="33" spans="1:9" ht="18.95" customHeight="1" x14ac:dyDescent="0.3">
      <c r="A33" s="797" t="s">
        <v>54</v>
      </c>
      <c r="B33" s="999"/>
      <c r="C33" s="1000"/>
      <c r="D33" s="1000"/>
      <c r="E33" s="1000"/>
      <c r="F33" s="1001"/>
      <c r="G33" s="801"/>
      <c r="H33" s="802"/>
      <c r="I33" s="802"/>
    </row>
    <row r="34" spans="1:9" ht="18.95" customHeight="1" x14ac:dyDescent="0.3">
      <c r="A34" s="797"/>
      <c r="B34" s="1002"/>
      <c r="C34" s="1003"/>
      <c r="D34" s="1003"/>
      <c r="E34" s="1003"/>
      <c r="F34" s="1004"/>
      <c r="G34" s="801"/>
      <c r="H34" s="802"/>
      <c r="I34" s="802"/>
    </row>
    <row r="35" spans="1:9" ht="18.95" customHeight="1" x14ac:dyDescent="0.3">
      <c r="A35" s="797"/>
      <c r="B35" s="1005"/>
      <c r="C35" s="1006"/>
      <c r="D35" s="1006"/>
      <c r="E35" s="1006"/>
      <c r="F35" s="1007"/>
      <c r="G35" s="798" t="s">
        <v>52</v>
      </c>
      <c r="H35" s="1008"/>
      <c r="I35" s="1009"/>
    </row>
    <row r="36" spans="1:9" ht="9.75" customHeight="1" x14ac:dyDescent="0.3">
      <c r="A36" s="797"/>
      <c r="B36" s="803"/>
      <c r="C36" s="803"/>
      <c r="D36" s="803"/>
      <c r="E36" s="803"/>
      <c r="F36" s="803"/>
      <c r="G36" s="801"/>
      <c r="H36" s="802"/>
      <c r="I36" s="802"/>
    </row>
    <row r="37" spans="1:9" ht="16.5" x14ac:dyDescent="0.3">
      <c r="A37" s="797" t="s">
        <v>55</v>
      </c>
      <c r="B37" s="999"/>
      <c r="C37" s="1000"/>
      <c r="D37" s="1000"/>
      <c r="E37" s="1000"/>
      <c r="F37" s="1001"/>
      <c r="G37" s="801"/>
      <c r="H37" s="802"/>
      <c r="I37" s="802"/>
    </row>
    <row r="38" spans="1:9" ht="16.5" x14ac:dyDescent="0.3">
      <c r="A38" s="797"/>
      <c r="B38" s="1002"/>
      <c r="C38" s="1003"/>
      <c r="D38" s="1003"/>
      <c r="E38" s="1003"/>
      <c r="F38" s="1004"/>
      <c r="G38" s="801"/>
      <c r="H38" s="802"/>
      <c r="I38" s="802"/>
    </row>
    <row r="39" spans="1:9" ht="16.5" x14ac:dyDescent="0.3">
      <c r="A39" s="797"/>
      <c r="B39" s="1005"/>
      <c r="C39" s="1006"/>
      <c r="D39" s="1006"/>
      <c r="E39" s="1006"/>
      <c r="F39" s="1007"/>
      <c r="G39" s="798" t="s">
        <v>52</v>
      </c>
      <c r="H39" s="1008"/>
      <c r="I39" s="1009"/>
    </row>
    <row r="40" spans="1:9" ht="9.75" customHeight="1" x14ac:dyDescent="0.3">
      <c r="A40" s="797"/>
      <c r="B40" s="803"/>
      <c r="C40" s="803"/>
      <c r="D40" s="803"/>
      <c r="E40" s="803"/>
      <c r="F40" s="803"/>
      <c r="G40" s="801"/>
      <c r="H40" s="802"/>
      <c r="I40" s="802"/>
    </row>
    <row r="41" spans="1:9" ht="18.95" customHeight="1" x14ac:dyDescent="0.3">
      <c r="A41" s="797" t="s">
        <v>56</v>
      </c>
      <c r="B41" s="999"/>
      <c r="C41" s="1000"/>
      <c r="D41" s="1000"/>
      <c r="E41" s="1000"/>
      <c r="F41" s="1001"/>
      <c r="G41" s="801"/>
      <c r="H41" s="802"/>
      <c r="I41" s="802"/>
    </row>
    <row r="42" spans="1:9" ht="18.95" customHeight="1" x14ac:dyDescent="0.3">
      <c r="A42" s="797"/>
      <c r="B42" s="1002"/>
      <c r="C42" s="1003"/>
      <c r="D42" s="1003"/>
      <c r="E42" s="1003"/>
      <c r="F42" s="1004"/>
      <c r="G42" s="801"/>
      <c r="H42" s="802"/>
      <c r="I42" s="802"/>
    </row>
    <row r="43" spans="1:9" ht="18.95" customHeight="1" x14ac:dyDescent="0.3">
      <c r="A43" s="797"/>
      <c r="B43" s="1005"/>
      <c r="C43" s="1006"/>
      <c r="D43" s="1006"/>
      <c r="E43" s="1006"/>
      <c r="F43" s="1007"/>
      <c r="G43" s="798" t="s">
        <v>52</v>
      </c>
      <c r="H43" s="1008"/>
      <c r="I43" s="1009"/>
    </row>
    <row r="44" spans="1:9" ht="9.9499999999999993" customHeight="1" x14ac:dyDescent="0.3">
      <c r="A44" s="797"/>
      <c r="B44" s="803"/>
      <c r="C44" s="803"/>
      <c r="D44" s="803"/>
      <c r="E44" s="803"/>
      <c r="F44" s="803"/>
      <c r="G44" s="801"/>
      <c r="H44" s="802"/>
      <c r="I44" s="802"/>
    </row>
    <row r="45" spans="1:9" ht="18.95" customHeight="1" x14ac:dyDescent="0.3">
      <c r="A45" s="797" t="s">
        <v>57</v>
      </c>
      <c r="B45" s="999"/>
      <c r="C45" s="1000"/>
      <c r="D45" s="1000"/>
      <c r="E45" s="1000"/>
      <c r="F45" s="1001"/>
      <c r="G45" s="801"/>
      <c r="H45" s="802"/>
      <c r="I45" s="802"/>
    </row>
    <row r="46" spans="1:9" ht="18.95" customHeight="1" x14ac:dyDescent="0.3">
      <c r="A46" s="797"/>
      <c r="B46" s="1002"/>
      <c r="C46" s="1003"/>
      <c r="D46" s="1003"/>
      <c r="E46" s="1003"/>
      <c r="F46" s="1004"/>
      <c r="G46" s="801"/>
      <c r="H46" s="802"/>
      <c r="I46" s="802"/>
    </row>
    <row r="47" spans="1:9" ht="18.95" customHeight="1" x14ac:dyDescent="0.3">
      <c r="A47" s="797"/>
      <c r="B47" s="1005"/>
      <c r="C47" s="1006"/>
      <c r="D47" s="1006"/>
      <c r="E47" s="1006"/>
      <c r="F47" s="1007"/>
      <c r="G47" s="798" t="s">
        <v>52</v>
      </c>
      <c r="H47" s="1008"/>
      <c r="I47" s="1009"/>
    </row>
    <row r="48" spans="1:9" ht="18.95" customHeight="1" x14ac:dyDescent="0.3">
      <c r="A48" s="797"/>
      <c r="B48" s="799"/>
      <c r="C48" s="799"/>
      <c r="D48" s="799"/>
      <c r="E48" s="799"/>
      <c r="F48" s="799"/>
      <c r="G48" s="798"/>
      <c r="H48" s="800"/>
      <c r="I48" s="800"/>
    </row>
    <row r="49" spans="1:9" ht="18.95" customHeight="1" x14ac:dyDescent="0.3">
      <c r="A49" s="797"/>
      <c r="B49" s="799"/>
      <c r="C49" s="799"/>
      <c r="D49" s="799"/>
      <c r="E49" s="1010" t="s">
        <v>58</v>
      </c>
      <c r="F49" s="1010"/>
      <c r="G49" s="798" t="s">
        <v>52</v>
      </c>
      <c r="H49" s="1011">
        <f>SUM(H47+H43+H39+H35+H31+H27+H23+H19)</f>
        <v>0</v>
      </c>
      <c r="I49" s="1012"/>
    </row>
    <row r="50" spans="1:9" ht="18.95" customHeight="1" x14ac:dyDescent="0.3">
      <c r="A50" s="797"/>
      <c r="B50" s="799"/>
      <c r="C50" s="799"/>
      <c r="D50" s="799"/>
      <c r="E50" s="799"/>
      <c r="F50" s="799"/>
      <c r="G50" s="798"/>
      <c r="H50" s="800"/>
      <c r="I50" s="800"/>
    </row>
    <row r="51" spans="1:9" ht="18.95" customHeight="1" x14ac:dyDescent="0.3">
      <c r="A51" s="797"/>
      <c r="B51" s="799"/>
      <c r="C51" s="799"/>
      <c r="D51" s="799"/>
      <c r="E51" s="799"/>
      <c r="F51" s="799"/>
      <c r="G51" s="798"/>
      <c r="H51" s="800"/>
      <c r="I51" s="800"/>
    </row>
    <row r="52" spans="1:9" ht="18.95" customHeight="1" x14ac:dyDescent="0.25">
      <c r="A52" s="804"/>
      <c r="B52" s="799"/>
      <c r="C52" s="799"/>
      <c r="D52" s="799"/>
      <c r="E52" s="799"/>
      <c r="F52" s="799"/>
      <c r="G52" s="798"/>
      <c r="H52" s="800"/>
      <c r="I52" s="800"/>
    </row>
    <row r="53" spans="1:9" ht="16.5" x14ac:dyDescent="0.3">
      <c r="A53" s="790"/>
      <c r="B53" s="790"/>
      <c r="C53" s="790"/>
      <c r="D53" s="790"/>
      <c r="E53" s="790"/>
      <c r="F53" s="790"/>
    </row>
    <row r="54" spans="1:9" ht="16.5" x14ac:dyDescent="0.3">
      <c r="A54" s="790"/>
      <c r="B54" s="790"/>
      <c r="C54" s="790"/>
      <c r="D54" s="790"/>
      <c r="E54" s="790"/>
      <c r="F54" s="790"/>
    </row>
    <row r="55" spans="1:9" ht="16.5" x14ac:dyDescent="0.3">
      <c r="A55" s="790"/>
      <c r="B55" s="790"/>
      <c r="C55" s="790"/>
      <c r="D55" s="790"/>
      <c r="E55" s="790"/>
      <c r="F55" s="790"/>
    </row>
    <row r="56" spans="1:9" ht="16.5" x14ac:dyDescent="0.3">
      <c r="A56" s="790"/>
      <c r="B56" s="790"/>
      <c r="C56" s="790"/>
      <c r="D56" s="790"/>
      <c r="E56" s="790"/>
      <c r="F56" s="790"/>
    </row>
    <row r="57" spans="1:9" ht="16.5" x14ac:dyDescent="0.3">
      <c r="A57" s="790"/>
      <c r="B57" s="790"/>
      <c r="C57" s="790"/>
      <c r="D57" s="790"/>
      <c r="E57" s="790"/>
      <c r="F57" s="790"/>
    </row>
    <row r="58" spans="1:9" ht="16.5" x14ac:dyDescent="0.3">
      <c r="A58" s="790"/>
      <c r="B58" s="790"/>
      <c r="C58" s="790"/>
      <c r="D58" s="790"/>
      <c r="E58" s="790"/>
      <c r="F58" s="790"/>
    </row>
    <row r="59" spans="1:9" ht="16.5" x14ac:dyDescent="0.3">
      <c r="A59" s="790"/>
      <c r="B59" s="790"/>
      <c r="C59" s="790"/>
      <c r="D59" s="790"/>
      <c r="E59" s="790"/>
      <c r="F59" s="790"/>
    </row>
    <row r="60" spans="1:9" ht="16.5" x14ac:dyDescent="0.3">
      <c r="A60" s="790"/>
      <c r="B60" s="790"/>
      <c r="C60" s="790"/>
      <c r="D60" s="790"/>
      <c r="E60" s="790"/>
      <c r="F60" s="790"/>
    </row>
    <row r="61" spans="1:9" ht="16.5" x14ac:dyDescent="0.3">
      <c r="A61" s="790"/>
      <c r="B61" s="790"/>
      <c r="C61" s="790"/>
      <c r="D61" s="790"/>
      <c r="E61" s="790"/>
      <c r="F61" s="790"/>
    </row>
    <row r="62" spans="1:9" ht="16.5" x14ac:dyDescent="0.3">
      <c r="A62" s="790"/>
      <c r="B62" s="790"/>
      <c r="C62" s="790"/>
      <c r="D62" s="790"/>
      <c r="E62" s="790"/>
      <c r="F62" s="790"/>
    </row>
    <row r="63" spans="1:9" ht="16.5" x14ac:dyDescent="0.3">
      <c r="A63" s="790"/>
      <c r="B63" s="790"/>
      <c r="C63" s="790"/>
      <c r="D63" s="790"/>
      <c r="E63" s="790"/>
      <c r="F63" s="790"/>
    </row>
    <row r="64" spans="1:9" ht="16.5" x14ac:dyDescent="0.3">
      <c r="A64" s="790"/>
      <c r="B64" s="790"/>
      <c r="C64" s="790"/>
      <c r="D64" s="790"/>
      <c r="E64" s="790"/>
      <c r="F64" s="790"/>
    </row>
    <row r="65" spans="1:6" ht="16.5" x14ac:dyDescent="0.3">
      <c r="A65" s="790"/>
      <c r="B65" s="790"/>
      <c r="C65" s="790"/>
      <c r="D65" s="790"/>
      <c r="E65" s="790"/>
      <c r="F65" s="790"/>
    </row>
    <row r="66" spans="1:6" ht="16.5" x14ac:dyDescent="0.3">
      <c r="A66" s="790"/>
      <c r="B66" s="790"/>
      <c r="C66" s="790"/>
      <c r="D66" s="790"/>
      <c r="E66" s="790"/>
      <c r="F66" s="790"/>
    </row>
    <row r="67" spans="1:6" ht="16.5" x14ac:dyDescent="0.3">
      <c r="A67" s="790"/>
      <c r="B67" s="790"/>
      <c r="C67" s="790"/>
      <c r="D67" s="790"/>
      <c r="E67" s="790"/>
      <c r="F67" s="790"/>
    </row>
    <row r="68" spans="1:6" ht="16.5" x14ac:dyDescent="0.3">
      <c r="A68" s="790"/>
      <c r="B68" s="790"/>
      <c r="C68" s="790"/>
      <c r="D68" s="790"/>
      <c r="E68" s="790"/>
      <c r="F68" s="790"/>
    </row>
    <row r="69" spans="1:6" ht="16.5" x14ac:dyDescent="0.3">
      <c r="A69" s="790"/>
      <c r="B69" s="790"/>
      <c r="C69" s="790"/>
      <c r="D69" s="790"/>
      <c r="E69" s="790"/>
      <c r="F69" s="790"/>
    </row>
    <row r="70" spans="1:6" ht="16.5" x14ac:dyDescent="0.3">
      <c r="A70" s="790"/>
      <c r="B70" s="790"/>
      <c r="C70" s="790"/>
      <c r="D70" s="790"/>
      <c r="E70" s="790"/>
      <c r="F70" s="790"/>
    </row>
    <row r="71" spans="1:6" ht="16.5" x14ac:dyDescent="0.3">
      <c r="A71" s="790"/>
      <c r="B71" s="790"/>
      <c r="C71" s="790"/>
      <c r="D71" s="790"/>
      <c r="E71" s="790"/>
      <c r="F71" s="790"/>
    </row>
    <row r="72" spans="1:6" ht="16.5" x14ac:dyDescent="0.3">
      <c r="A72" s="790"/>
      <c r="B72" s="790"/>
      <c r="C72" s="790"/>
      <c r="D72" s="790"/>
      <c r="E72" s="790"/>
      <c r="F72" s="790"/>
    </row>
    <row r="73" spans="1:6" ht="16.5" x14ac:dyDescent="0.3">
      <c r="A73" s="790"/>
      <c r="B73" s="790"/>
      <c r="C73" s="790"/>
      <c r="D73" s="790"/>
      <c r="E73" s="790"/>
      <c r="F73" s="790"/>
    </row>
    <row r="74" spans="1:6" ht="16.5" x14ac:dyDescent="0.3">
      <c r="A74" s="790"/>
      <c r="B74" s="790"/>
      <c r="C74" s="790"/>
      <c r="D74" s="790"/>
      <c r="E74" s="790"/>
      <c r="F74" s="790"/>
    </row>
    <row r="75" spans="1:6" ht="16.5" x14ac:dyDescent="0.3">
      <c r="A75" s="790"/>
      <c r="B75" s="790"/>
      <c r="C75" s="790"/>
      <c r="D75" s="790"/>
      <c r="E75" s="790"/>
      <c r="F75" s="790"/>
    </row>
    <row r="76" spans="1:6" ht="16.5" x14ac:dyDescent="0.3">
      <c r="A76" s="790"/>
      <c r="B76" s="790"/>
      <c r="C76" s="790"/>
      <c r="D76" s="790"/>
      <c r="E76" s="790"/>
      <c r="F76" s="790"/>
    </row>
    <row r="77" spans="1:6" ht="16.5" x14ac:dyDescent="0.3">
      <c r="A77" s="790"/>
      <c r="B77" s="790"/>
      <c r="C77" s="790"/>
      <c r="D77" s="790"/>
      <c r="E77" s="790"/>
      <c r="F77" s="790"/>
    </row>
    <row r="78" spans="1:6" ht="16.5" x14ac:dyDescent="0.3">
      <c r="A78" s="790"/>
      <c r="B78" s="790"/>
      <c r="C78" s="790"/>
      <c r="D78" s="790"/>
      <c r="E78" s="790"/>
      <c r="F78" s="790"/>
    </row>
    <row r="79" spans="1:6" ht="16.5" x14ac:dyDescent="0.3">
      <c r="A79" s="790"/>
      <c r="B79" s="790"/>
      <c r="C79" s="790"/>
      <c r="D79" s="790"/>
      <c r="E79" s="790"/>
      <c r="F79" s="790"/>
    </row>
    <row r="80" spans="1:6" ht="16.5" x14ac:dyDescent="0.3">
      <c r="A80" s="790"/>
      <c r="B80" s="790"/>
      <c r="C80" s="790"/>
      <c r="D80" s="790"/>
      <c r="E80" s="790"/>
      <c r="F80" s="790"/>
    </row>
    <row r="81" spans="1:6" ht="16.5" x14ac:dyDescent="0.3">
      <c r="A81" s="790"/>
      <c r="B81" s="790"/>
      <c r="C81" s="790"/>
      <c r="D81" s="790"/>
      <c r="E81" s="790"/>
      <c r="F81" s="790"/>
    </row>
    <row r="82" spans="1:6" ht="16.5" x14ac:dyDescent="0.3">
      <c r="A82" s="790"/>
      <c r="B82" s="790"/>
      <c r="C82" s="790"/>
      <c r="D82" s="790"/>
      <c r="E82" s="790"/>
      <c r="F82" s="790"/>
    </row>
    <row r="83" spans="1:6" ht="16.5" x14ac:dyDescent="0.3">
      <c r="A83" s="790"/>
      <c r="B83" s="790"/>
      <c r="C83" s="790"/>
      <c r="D83" s="790"/>
      <c r="E83" s="790"/>
      <c r="F83" s="790"/>
    </row>
    <row r="84" spans="1:6" ht="16.5" x14ac:dyDescent="0.3">
      <c r="A84" s="790"/>
      <c r="B84" s="790"/>
      <c r="C84" s="790"/>
      <c r="D84" s="790"/>
      <c r="E84" s="790"/>
      <c r="F84" s="790"/>
    </row>
    <row r="85" spans="1:6" ht="16.5" x14ac:dyDescent="0.3">
      <c r="A85" s="790"/>
      <c r="B85" s="790"/>
      <c r="C85" s="790"/>
      <c r="D85" s="790"/>
      <c r="E85" s="790"/>
      <c r="F85" s="790"/>
    </row>
    <row r="86" spans="1:6" ht="16.5" x14ac:dyDescent="0.3">
      <c r="A86" s="790"/>
      <c r="B86" s="790"/>
      <c r="C86" s="790"/>
      <c r="D86" s="790"/>
      <c r="E86" s="790"/>
      <c r="F86" s="790"/>
    </row>
    <row r="87" spans="1:6" ht="16.5" x14ac:dyDescent="0.3">
      <c r="A87" s="790"/>
      <c r="B87" s="790"/>
      <c r="C87" s="790"/>
      <c r="D87" s="790"/>
      <c r="E87" s="790"/>
      <c r="F87" s="790"/>
    </row>
    <row r="88" spans="1:6" ht="16.5" x14ac:dyDescent="0.3">
      <c r="A88" s="790"/>
      <c r="B88" s="790"/>
      <c r="C88" s="790"/>
      <c r="D88" s="790"/>
      <c r="E88" s="790"/>
      <c r="F88" s="790"/>
    </row>
    <row r="89" spans="1:6" ht="16.5" x14ac:dyDescent="0.3">
      <c r="A89" s="790"/>
      <c r="B89" s="790"/>
      <c r="C89" s="790"/>
      <c r="D89" s="790"/>
      <c r="E89" s="790"/>
      <c r="F89" s="790"/>
    </row>
    <row r="90" spans="1:6" ht="16.5" x14ac:dyDescent="0.3">
      <c r="A90" s="790"/>
      <c r="B90" s="790"/>
      <c r="C90" s="790"/>
      <c r="D90" s="790"/>
      <c r="E90" s="790"/>
      <c r="F90" s="790"/>
    </row>
    <row r="91" spans="1:6" ht="16.5" x14ac:dyDescent="0.3">
      <c r="A91" s="790"/>
      <c r="B91" s="790"/>
      <c r="C91" s="790"/>
      <c r="D91" s="790"/>
      <c r="E91" s="790"/>
      <c r="F91" s="790"/>
    </row>
    <row r="92" spans="1:6" ht="16.5" x14ac:dyDescent="0.3">
      <c r="A92" s="790"/>
      <c r="B92" s="790"/>
      <c r="C92" s="790"/>
      <c r="D92" s="790"/>
      <c r="E92" s="790"/>
      <c r="F92" s="790"/>
    </row>
    <row r="93" spans="1:6" ht="16.5" x14ac:dyDescent="0.3">
      <c r="A93" s="790"/>
      <c r="B93" s="790"/>
      <c r="C93" s="790"/>
      <c r="D93" s="790"/>
      <c r="E93" s="790"/>
      <c r="F93" s="790"/>
    </row>
    <row r="94" spans="1:6" ht="16.5" x14ac:dyDescent="0.3">
      <c r="A94" s="790"/>
      <c r="B94" s="790"/>
      <c r="C94" s="790"/>
      <c r="D94" s="790"/>
      <c r="E94" s="790"/>
      <c r="F94" s="790"/>
    </row>
    <row r="95" spans="1:6" ht="16.5" x14ac:dyDescent="0.3">
      <c r="A95" s="790"/>
      <c r="B95" s="790"/>
      <c r="C95" s="790"/>
      <c r="D95" s="790"/>
      <c r="E95" s="790"/>
      <c r="F95" s="790"/>
    </row>
    <row r="96" spans="1:6" ht="16.5" x14ac:dyDescent="0.3">
      <c r="A96" s="790"/>
      <c r="B96" s="790"/>
      <c r="C96" s="790"/>
      <c r="D96" s="790"/>
      <c r="E96" s="790"/>
      <c r="F96" s="790"/>
    </row>
    <row r="97" spans="1:6" ht="16.5" x14ac:dyDescent="0.3">
      <c r="A97" s="790"/>
      <c r="B97" s="790"/>
      <c r="C97" s="790"/>
      <c r="D97" s="790"/>
      <c r="E97" s="790"/>
      <c r="F97" s="790"/>
    </row>
    <row r="98" spans="1:6" ht="16.5" x14ac:dyDescent="0.3">
      <c r="A98" s="790"/>
      <c r="B98" s="790"/>
      <c r="C98" s="790"/>
      <c r="D98" s="790"/>
      <c r="E98" s="790"/>
      <c r="F98" s="790"/>
    </row>
    <row r="99" spans="1:6" ht="16.5" x14ac:dyDescent="0.3">
      <c r="A99" s="790"/>
      <c r="B99" s="790"/>
      <c r="C99" s="790"/>
      <c r="D99" s="790"/>
      <c r="E99" s="790"/>
      <c r="F99" s="790"/>
    </row>
    <row r="100" spans="1:6" ht="16.5" x14ac:dyDescent="0.3">
      <c r="A100" s="790"/>
      <c r="B100" s="790"/>
      <c r="C100" s="790"/>
      <c r="D100" s="790"/>
      <c r="E100" s="790"/>
      <c r="F100" s="790"/>
    </row>
    <row r="101" spans="1:6" ht="16.5" x14ac:dyDescent="0.3">
      <c r="A101" s="790"/>
      <c r="B101" s="790"/>
      <c r="C101" s="790"/>
      <c r="D101" s="790"/>
      <c r="E101" s="790"/>
      <c r="F101" s="790"/>
    </row>
    <row r="102" spans="1:6" ht="16.5" x14ac:dyDescent="0.3">
      <c r="A102" s="790"/>
      <c r="B102" s="790"/>
      <c r="C102" s="790"/>
      <c r="D102" s="790"/>
      <c r="E102" s="790"/>
      <c r="F102" s="790"/>
    </row>
    <row r="103" spans="1:6" ht="16.5" x14ac:dyDescent="0.3">
      <c r="A103" s="790"/>
      <c r="B103" s="790"/>
      <c r="C103" s="790"/>
      <c r="D103" s="790"/>
      <c r="E103" s="790"/>
      <c r="F103" s="790"/>
    </row>
    <row r="104" spans="1:6" ht="16.5" x14ac:dyDescent="0.3">
      <c r="A104" s="790"/>
      <c r="B104" s="790"/>
      <c r="C104" s="790"/>
      <c r="D104" s="790"/>
      <c r="E104" s="790"/>
      <c r="F104" s="790"/>
    </row>
    <row r="105" spans="1:6" ht="16.5" x14ac:dyDescent="0.3">
      <c r="A105" s="790"/>
      <c r="B105" s="790"/>
      <c r="C105" s="790"/>
      <c r="D105" s="790"/>
      <c r="E105" s="790"/>
      <c r="F105" s="790"/>
    </row>
    <row r="106" spans="1:6" ht="16.5" x14ac:dyDescent="0.3">
      <c r="A106" s="790"/>
      <c r="B106" s="790"/>
      <c r="C106" s="790"/>
      <c r="D106" s="790"/>
      <c r="E106" s="790"/>
      <c r="F106" s="790"/>
    </row>
    <row r="107" spans="1:6" ht="16.5" x14ac:dyDescent="0.3">
      <c r="A107" s="790"/>
      <c r="B107" s="790"/>
      <c r="C107" s="790"/>
      <c r="D107" s="790"/>
      <c r="E107" s="790"/>
      <c r="F107" s="790"/>
    </row>
    <row r="108" spans="1:6" ht="16.5" x14ac:dyDescent="0.3">
      <c r="A108" s="790"/>
      <c r="B108" s="790"/>
      <c r="C108" s="790"/>
      <c r="D108" s="790"/>
      <c r="E108" s="790"/>
      <c r="F108" s="790"/>
    </row>
    <row r="109" spans="1:6" ht="16.5" x14ac:dyDescent="0.3">
      <c r="A109" s="790"/>
      <c r="B109" s="790"/>
      <c r="C109" s="790"/>
      <c r="D109" s="790"/>
      <c r="E109" s="790"/>
      <c r="F109" s="790"/>
    </row>
    <row r="110" spans="1:6" ht="16.5" x14ac:dyDescent="0.3">
      <c r="A110" s="790"/>
      <c r="B110" s="790"/>
      <c r="C110" s="790"/>
      <c r="D110" s="790"/>
      <c r="E110" s="790"/>
      <c r="F110" s="790"/>
    </row>
    <row r="111" spans="1:6" ht="16.5" x14ac:dyDescent="0.3">
      <c r="A111" s="790"/>
      <c r="B111" s="790"/>
      <c r="C111" s="790"/>
      <c r="D111" s="790"/>
      <c r="E111" s="790"/>
      <c r="F111" s="790"/>
    </row>
    <row r="112" spans="1:6" ht="16.5" x14ac:dyDescent="0.3">
      <c r="A112" s="790"/>
      <c r="B112" s="790"/>
      <c r="C112" s="790"/>
      <c r="D112" s="790"/>
      <c r="E112" s="790"/>
      <c r="F112" s="790"/>
    </row>
    <row r="113" spans="1:6" ht="16.5" x14ac:dyDescent="0.3">
      <c r="A113" s="790"/>
      <c r="B113" s="790"/>
      <c r="C113" s="790"/>
      <c r="D113" s="790"/>
      <c r="E113" s="790"/>
      <c r="F113" s="790"/>
    </row>
    <row r="114" spans="1:6" ht="16.5" x14ac:dyDescent="0.3">
      <c r="A114" s="790"/>
      <c r="B114" s="790"/>
      <c r="C114" s="790"/>
      <c r="D114" s="790"/>
      <c r="E114" s="790"/>
      <c r="F114" s="790"/>
    </row>
    <row r="115" spans="1:6" ht="16.5" x14ac:dyDescent="0.3">
      <c r="A115" s="790"/>
      <c r="B115" s="790"/>
      <c r="C115" s="790"/>
      <c r="D115" s="790"/>
      <c r="E115" s="790"/>
      <c r="F115" s="790"/>
    </row>
    <row r="116" spans="1:6" ht="16.5" x14ac:dyDescent="0.3">
      <c r="A116" s="790"/>
      <c r="B116" s="790"/>
      <c r="C116" s="790"/>
      <c r="D116" s="790"/>
      <c r="E116" s="790"/>
      <c r="F116" s="790"/>
    </row>
    <row r="117" spans="1:6" ht="16.5" x14ac:dyDescent="0.3">
      <c r="A117" s="790"/>
      <c r="B117" s="790"/>
      <c r="C117" s="790"/>
      <c r="D117" s="790"/>
      <c r="E117" s="790"/>
      <c r="F117" s="790"/>
    </row>
    <row r="118" spans="1:6" ht="16.5" x14ac:dyDescent="0.3">
      <c r="A118" s="790"/>
      <c r="B118" s="790"/>
      <c r="C118" s="790"/>
      <c r="D118" s="790"/>
      <c r="E118" s="790"/>
      <c r="F118" s="790"/>
    </row>
    <row r="119" spans="1:6" ht="16.5" x14ac:dyDescent="0.3">
      <c r="A119" s="790"/>
      <c r="B119" s="790"/>
      <c r="C119" s="790"/>
      <c r="D119" s="790"/>
      <c r="E119" s="790"/>
      <c r="F119" s="790"/>
    </row>
    <row r="120" spans="1:6" ht="16.5" x14ac:dyDescent="0.3">
      <c r="A120" s="790"/>
      <c r="B120" s="790"/>
      <c r="C120" s="790"/>
      <c r="D120" s="790"/>
      <c r="E120" s="790"/>
      <c r="F120" s="790"/>
    </row>
    <row r="121" spans="1:6" ht="16.5" x14ac:dyDescent="0.3">
      <c r="A121" s="790"/>
      <c r="B121" s="790"/>
      <c r="C121" s="790"/>
      <c r="D121" s="790"/>
      <c r="E121" s="790"/>
      <c r="F121" s="790"/>
    </row>
    <row r="122" spans="1:6" ht="16.5" x14ac:dyDescent="0.3">
      <c r="A122" s="790"/>
      <c r="B122" s="790"/>
      <c r="C122" s="790"/>
      <c r="D122" s="790"/>
      <c r="E122" s="790"/>
      <c r="F122" s="790"/>
    </row>
    <row r="123" spans="1:6" ht="16.5" x14ac:dyDescent="0.3">
      <c r="A123" s="790"/>
      <c r="B123" s="790"/>
      <c r="C123" s="790"/>
      <c r="D123" s="790"/>
      <c r="E123" s="790"/>
      <c r="F123" s="790"/>
    </row>
    <row r="124" spans="1:6" ht="16.5" x14ac:dyDescent="0.3">
      <c r="A124" s="790"/>
      <c r="B124" s="790"/>
      <c r="C124" s="790"/>
      <c r="D124" s="790"/>
      <c r="E124" s="790"/>
      <c r="F124" s="790"/>
    </row>
    <row r="125" spans="1:6" ht="16.5" x14ac:dyDescent="0.3">
      <c r="A125" s="790"/>
      <c r="B125" s="790"/>
      <c r="C125" s="790"/>
      <c r="D125" s="790"/>
      <c r="E125" s="790"/>
      <c r="F125" s="790"/>
    </row>
    <row r="126" spans="1:6" ht="16.5" x14ac:dyDescent="0.3">
      <c r="A126" s="790"/>
      <c r="B126" s="790"/>
      <c r="C126" s="790"/>
      <c r="D126" s="790"/>
      <c r="E126" s="790"/>
      <c r="F126" s="790"/>
    </row>
    <row r="127" spans="1:6" ht="16.5" x14ac:dyDescent="0.3">
      <c r="A127" s="790"/>
      <c r="B127" s="790"/>
      <c r="C127" s="790"/>
      <c r="D127" s="790"/>
      <c r="E127" s="790"/>
      <c r="F127" s="790"/>
    </row>
    <row r="128" spans="1:6" ht="16.5" x14ac:dyDescent="0.3">
      <c r="A128" s="790"/>
      <c r="B128" s="790"/>
      <c r="C128" s="790"/>
      <c r="D128" s="790"/>
      <c r="E128" s="790"/>
      <c r="F128" s="790"/>
    </row>
    <row r="129" spans="1:6" ht="16.5" x14ac:dyDescent="0.3">
      <c r="A129" s="790"/>
      <c r="B129" s="790"/>
      <c r="C129" s="790"/>
      <c r="D129" s="790"/>
      <c r="E129" s="790"/>
      <c r="F129" s="790"/>
    </row>
    <row r="130" spans="1:6" ht="16.5" x14ac:dyDescent="0.3">
      <c r="A130" s="790"/>
      <c r="B130" s="790"/>
      <c r="C130" s="790"/>
      <c r="D130" s="790"/>
      <c r="E130" s="790"/>
      <c r="F130" s="790"/>
    </row>
    <row r="131" spans="1:6" ht="16.5" x14ac:dyDescent="0.3">
      <c r="A131" s="790"/>
      <c r="B131" s="790"/>
      <c r="C131" s="790"/>
      <c r="D131" s="790"/>
      <c r="E131" s="790"/>
      <c r="F131" s="790"/>
    </row>
    <row r="132" spans="1:6" ht="16.5" x14ac:dyDescent="0.3">
      <c r="A132" s="790"/>
      <c r="B132" s="790"/>
      <c r="C132" s="790"/>
      <c r="D132" s="790"/>
      <c r="E132" s="790"/>
      <c r="F132" s="790"/>
    </row>
    <row r="133" spans="1:6" ht="16.5" x14ac:dyDescent="0.3">
      <c r="A133" s="790"/>
      <c r="B133" s="790"/>
      <c r="C133" s="790"/>
      <c r="D133" s="790"/>
      <c r="E133" s="790"/>
      <c r="F133" s="790"/>
    </row>
    <row r="134" spans="1:6" ht="16.5" x14ac:dyDescent="0.3">
      <c r="A134" s="790"/>
      <c r="B134" s="790"/>
      <c r="C134" s="790"/>
      <c r="D134" s="790"/>
      <c r="E134" s="790"/>
      <c r="F134" s="790"/>
    </row>
    <row r="135" spans="1:6" ht="16.5" x14ac:dyDescent="0.3">
      <c r="A135" s="790"/>
      <c r="B135" s="790"/>
      <c r="C135" s="790"/>
      <c r="D135" s="790"/>
      <c r="E135" s="790"/>
      <c r="F135" s="790"/>
    </row>
    <row r="136" spans="1:6" ht="16.5" x14ac:dyDescent="0.3">
      <c r="A136" s="790"/>
      <c r="B136" s="790"/>
      <c r="C136" s="790"/>
      <c r="D136" s="790"/>
      <c r="E136" s="790"/>
      <c r="F136" s="790"/>
    </row>
    <row r="137" spans="1:6" ht="16.5" x14ac:dyDescent="0.3">
      <c r="A137" s="790"/>
      <c r="B137" s="790"/>
      <c r="C137" s="790"/>
      <c r="D137" s="790"/>
      <c r="E137" s="790"/>
      <c r="F137" s="790"/>
    </row>
    <row r="138" spans="1:6" ht="16.5" x14ac:dyDescent="0.3">
      <c r="A138" s="790"/>
      <c r="B138" s="790"/>
      <c r="C138" s="790"/>
      <c r="D138" s="790"/>
      <c r="E138" s="790"/>
      <c r="F138" s="790"/>
    </row>
    <row r="139" spans="1:6" ht="16.5" x14ac:dyDescent="0.3">
      <c r="A139" s="790"/>
      <c r="B139" s="790"/>
      <c r="C139" s="790"/>
      <c r="D139" s="790"/>
      <c r="E139" s="790"/>
      <c r="F139" s="790"/>
    </row>
    <row r="140" spans="1:6" ht="16.5" x14ac:dyDescent="0.3">
      <c r="A140" s="790"/>
      <c r="B140" s="790"/>
      <c r="C140" s="790"/>
      <c r="D140" s="790"/>
      <c r="E140" s="790"/>
      <c r="F140" s="790"/>
    </row>
    <row r="141" spans="1:6" ht="16.5" x14ac:dyDescent="0.3">
      <c r="A141" s="790"/>
      <c r="B141" s="790"/>
      <c r="C141" s="790"/>
      <c r="D141" s="790"/>
      <c r="E141" s="790"/>
      <c r="F141" s="790"/>
    </row>
    <row r="142" spans="1:6" ht="16.5" x14ac:dyDescent="0.3">
      <c r="A142" s="790"/>
      <c r="B142" s="790"/>
      <c r="C142" s="790"/>
      <c r="D142" s="790"/>
      <c r="E142" s="790"/>
      <c r="F142" s="790"/>
    </row>
    <row r="143" spans="1:6" ht="16.5" x14ac:dyDescent="0.3">
      <c r="A143" s="790"/>
      <c r="B143" s="790"/>
      <c r="C143" s="790"/>
      <c r="D143" s="790"/>
      <c r="E143" s="790"/>
      <c r="F143" s="790"/>
    </row>
    <row r="144" spans="1:6" ht="16.5" x14ac:dyDescent="0.3">
      <c r="A144" s="790"/>
      <c r="B144" s="790"/>
      <c r="C144" s="790"/>
      <c r="D144" s="790"/>
      <c r="E144" s="790"/>
      <c r="F144" s="790"/>
    </row>
    <row r="145" spans="1:6" ht="16.5" x14ac:dyDescent="0.3">
      <c r="A145" s="790"/>
      <c r="B145" s="790"/>
      <c r="C145" s="790"/>
      <c r="D145" s="790"/>
      <c r="E145" s="790"/>
      <c r="F145" s="790"/>
    </row>
    <row r="146" spans="1:6" ht="16.5" x14ac:dyDescent="0.3">
      <c r="A146" s="790"/>
      <c r="B146" s="790"/>
      <c r="C146" s="790"/>
      <c r="D146" s="790"/>
      <c r="E146" s="790"/>
      <c r="F146" s="790"/>
    </row>
    <row r="147" spans="1:6" ht="16.5" x14ac:dyDescent="0.3">
      <c r="A147" s="790"/>
      <c r="B147" s="790"/>
      <c r="C147" s="790"/>
      <c r="D147" s="790"/>
      <c r="E147" s="790"/>
      <c r="F147" s="790"/>
    </row>
    <row r="148" spans="1:6" ht="16.5" x14ac:dyDescent="0.3">
      <c r="A148" s="790"/>
      <c r="B148" s="790"/>
      <c r="C148" s="790"/>
      <c r="D148" s="790"/>
      <c r="E148" s="790"/>
      <c r="F148" s="790"/>
    </row>
    <row r="149" spans="1:6" ht="16.5" x14ac:dyDescent="0.3">
      <c r="A149" s="790"/>
      <c r="B149" s="790"/>
      <c r="C149" s="790"/>
      <c r="D149" s="790"/>
      <c r="E149" s="790"/>
      <c r="F149" s="790"/>
    </row>
    <row r="150" spans="1:6" ht="16.5" x14ac:dyDescent="0.3">
      <c r="A150" s="790"/>
      <c r="B150" s="790"/>
      <c r="C150" s="790"/>
      <c r="D150" s="790"/>
      <c r="E150" s="790"/>
      <c r="F150" s="790"/>
    </row>
    <row r="151" spans="1:6" ht="16.5" x14ac:dyDescent="0.3">
      <c r="A151" s="790"/>
      <c r="B151" s="790"/>
      <c r="C151" s="790"/>
      <c r="D151" s="790"/>
      <c r="E151" s="790"/>
      <c r="F151" s="790"/>
    </row>
    <row r="152" spans="1:6" ht="16.5" x14ac:dyDescent="0.3">
      <c r="A152" s="790"/>
      <c r="B152" s="790"/>
      <c r="C152" s="790"/>
      <c r="D152" s="790"/>
      <c r="E152" s="790"/>
      <c r="F152" s="790"/>
    </row>
    <row r="153" spans="1:6" ht="16.5" x14ac:dyDescent="0.3">
      <c r="A153" s="790"/>
      <c r="B153" s="790"/>
      <c r="C153" s="790"/>
      <c r="D153" s="790"/>
      <c r="E153" s="790"/>
      <c r="F153" s="790"/>
    </row>
    <row r="154" spans="1:6" ht="16.5" x14ac:dyDescent="0.3">
      <c r="A154" s="790"/>
      <c r="B154" s="790"/>
      <c r="C154" s="790"/>
      <c r="D154" s="790"/>
      <c r="E154" s="790"/>
      <c r="F154" s="790"/>
    </row>
    <row r="155" spans="1:6" ht="16.5" x14ac:dyDescent="0.3">
      <c r="A155" s="790"/>
      <c r="B155" s="790"/>
      <c r="C155" s="790"/>
      <c r="D155" s="790"/>
      <c r="E155" s="790"/>
      <c r="F155" s="790"/>
    </row>
    <row r="156" spans="1:6" ht="16.5" x14ac:dyDescent="0.3">
      <c r="A156" s="790"/>
      <c r="B156" s="790"/>
      <c r="C156" s="790"/>
      <c r="D156" s="790"/>
      <c r="E156" s="790"/>
      <c r="F156" s="790"/>
    </row>
    <row r="157" spans="1:6" ht="16.5" x14ac:dyDescent="0.3">
      <c r="A157" s="790"/>
      <c r="B157" s="790"/>
      <c r="C157" s="790"/>
      <c r="D157" s="790"/>
      <c r="E157" s="790"/>
      <c r="F157" s="790"/>
    </row>
    <row r="158" spans="1:6" ht="16.5" x14ac:dyDescent="0.3">
      <c r="A158" s="790"/>
      <c r="B158" s="790"/>
      <c r="C158" s="790"/>
      <c r="D158" s="790"/>
      <c r="E158" s="790"/>
      <c r="F158" s="790"/>
    </row>
    <row r="159" spans="1:6" ht="16.5" x14ac:dyDescent="0.3">
      <c r="A159" s="790"/>
      <c r="B159" s="790"/>
      <c r="C159" s="790"/>
      <c r="D159" s="790"/>
      <c r="E159" s="790"/>
      <c r="F159" s="790"/>
    </row>
    <row r="160" spans="1:6" ht="16.5" x14ac:dyDescent="0.3">
      <c r="A160" s="790"/>
      <c r="B160" s="790"/>
      <c r="C160" s="790"/>
      <c r="D160" s="790"/>
      <c r="E160" s="790"/>
      <c r="F160" s="790"/>
    </row>
    <row r="161" spans="1:6" ht="16.5" x14ac:dyDescent="0.3">
      <c r="A161" s="790"/>
      <c r="B161" s="790"/>
      <c r="C161" s="790"/>
      <c r="D161" s="790"/>
      <c r="E161" s="790"/>
      <c r="F161" s="790"/>
    </row>
    <row r="162" spans="1:6" ht="16.5" x14ac:dyDescent="0.3">
      <c r="A162" s="790"/>
      <c r="B162" s="790"/>
      <c r="C162" s="790"/>
      <c r="D162" s="790"/>
      <c r="E162" s="790"/>
      <c r="F162" s="790"/>
    </row>
    <row r="163" spans="1:6" ht="16.5" x14ac:dyDescent="0.3">
      <c r="A163" s="790"/>
      <c r="B163" s="790"/>
      <c r="C163" s="790"/>
      <c r="D163" s="790"/>
      <c r="E163" s="790"/>
      <c r="F163" s="790"/>
    </row>
    <row r="164" spans="1:6" ht="16.5" x14ac:dyDescent="0.3">
      <c r="A164" s="790"/>
      <c r="B164" s="790"/>
      <c r="C164" s="790"/>
      <c r="D164" s="790"/>
      <c r="E164" s="790"/>
      <c r="F164" s="790"/>
    </row>
    <row r="165" spans="1:6" ht="16.5" x14ac:dyDescent="0.3">
      <c r="A165" s="790"/>
      <c r="B165" s="790"/>
      <c r="C165" s="790"/>
      <c r="D165" s="790"/>
      <c r="E165" s="790"/>
      <c r="F165" s="790"/>
    </row>
    <row r="166" spans="1:6" ht="16.5" x14ac:dyDescent="0.3">
      <c r="A166" s="790"/>
      <c r="B166" s="790"/>
      <c r="C166" s="790"/>
      <c r="D166" s="790"/>
      <c r="E166" s="790"/>
      <c r="F166" s="790"/>
    </row>
    <row r="167" spans="1:6" ht="16.5" x14ac:dyDescent="0.3">
      <c r="A167" s="790"/>
      <c r="B167" s="790"/>
      <c r="C167" s="790"/>
      <c r="D167" s="790"/>
      <c r="E167" s="790"/>
      <c r="F167" s="790"/>
    </row>
    <row r="168" spans="1:6" ht="16.5" x14ac:dyDescent="0.3">
      <c r="A168" s="790"/>
      <c r="B168" s="790"/>
      <c r="C168" s="790"/>
      <c r="D168" s="790"/>
      <c r="E168" s="790"/>
      <c r="F168" s="790"/>
    </row>
    <row r="169" spans="1:6" ht="16.5" x14ac:dyDescent="0.3">
      <c r="A169" s="790"/>
      <c r="B169" s="790"/>
      <c r="C169" s="790"/>
      <c r="D169" s="790"/>
      <c r="E169" s="790"/>
      <c r="F169" s="790"/>
    </row>
    <row r="170" spans="1:6" ht="16.5" x14ac:dyDescent="0.3">
      <c r="A170" s="790"/>
      <c r="B170" s="790"/>
      <c r="C170" s="790"/>
      <c r="D170" s="790"/>
      <c r="E170" s="790"/>
      <c r="F170" s="790"/>
    </row>
    <row r="171" spans="1:6" ht="16.5" x14ac:dyDescent="0.3">
      <c r="A171" s="790"/>
      <c r="B171" s="790"/>
      <c r="C171" s="790"/>
      <c r="D171" s="790"/>
      <c r="E171" s="790"/>
      <c r="F171" s="790"/>
    </row>
    <row r="172" spans="1:6" ht="16.5" x14ac:dyDescent="0.3">
      <c r="A172" s="790"/>
      <c r="B172" s="790"/>
      <c r="C172" s="790"/>
      <c r="D172" s="790"/>
      <c r="E172" s="790"/>
      <c r="F172" s="790"/>
    </row>
    <row r="173" spans="1:6" ht="16.5" x14ac:dyDescent="0.3">
      <c r="A173" s="790"/>
      <c r="B173" s="790"/>
      <c r="C173" s="790"/>
      <c r="D173" s="790"/>
      <c r="E173" s="790"/>
      <c r="F173" s="790"/>
    </row>
    <row r="174" spans="1:6" ht="16.5" x14ac:dyDescent="0.3">
      <c r="A174" s="790"/>
      <c r="B174" s="790"/>
      <c r="C174" s="790"/>
      <c r="D174" s="790"/>
      <c r="E174" s="790"/>
      <c r="F174" s="790"/>
    </row>
    <row r="175" spans="1:6" ht="16.5" x14ac:dyDescent="0.3">
      <c r="A175" s="790"/>
      <c r="B175" s="790"/>
      <c r="C175" s="790"/>
      <c r="D175" s="790"/>
      <c r="E175" s="790"/>
      <c r="F175" s="790"/>
    </row>
    <row r="176" spans="1:6" ht="16.5" x14ac:dyDescent="0.3">
      <c r="A176" s="790"/>
      <c r="B176" s="790"/>
      <c r="C176" s="790"/>
      <c r="D176" s="790"/>
      <c r="E176" s="790"/>
      <c r="F176" s="790"/>
    </row>
    <row r="177" spans="1:6" ht="16.5" x14ac:dyDescent="0.3">
      <c r="A177" s="790"/>
      <c r="B177" s="790"/>
      <c r="C177" s="790"/>
      <c r="D177" s="790"/>
      <c r="E177" s="790"/>
      <c r="F177" s="790"/>
    </row>
    <row r="178" spans="1:6" ht="16.5" x14ac:dyDescent="0.3">
      <c r="A178" s="790"/>
      <c r="B178" s="790"/>
      <c r="C178" s="790"/>
      <c r="D178" s="790"/>
      <c r="E178" s="790"/>
      <c r="F178" s="790"/>
    </row>
    <row r="179" spans="1:6" ht="16.5" x14ac:dyDescent="0.3">
      <c r="A179" s="790"/>
      <c r="B179" s="790"/>
      <c r="C179" s="790"/>
      <c r="D179" s="790"/>
      <c r="E179" s="790"/>
      <c r="F179" s="790"/>
    </row>
    <row r="180" spans="1:6" ht="16.5" x14ac:dyDescent="0.3">
      <c r="A180" s="790"/>
      <c r="B180" s="790"/>
      <c r="C180" s="790"/>
      <c r="D180" s="790"/>
      <c r="E180" s="790"/>
      <c r="F180" s="790"/>
    </row>
    <row r="181" spans="1:6" ht="16.5" x14ac:dyDescent="0.3">
      <c r="A181" s="790"/>
      <c r="B181" s="790"/>
      <c r="C181" s="790"/>
      <c r="D181" s="790"/>
      <c r="E181" s="790"/>
      <c r="F181" s="790"/>
    </row>
    <row r="182" spans="1:6" ht="16.5" x14ac:dyDescent="0.3">
      <c r="A182" s="790"/>
      <c r="B182" s="790"/>
      <c r="C182" s="790"/>
      <c r="D182" s="790"/>
      <c r="E182" s="790"/>
      <c r="F182" s="790"/>
    </row>
    <row r="183" spans="1:6" ht="16.5" x14ac:dyDescent="0.3">
      <c r="A183" s="790"/>
      <c r="B183" s="790"/>
      <c r="C183" s="790"/>
      <c r="D183" s="790"/>
      <c r="E183" s="790"/>
      <c r="F183" s="790"/>
    </row>
    <row r="184" spans="1:6" ht="16.5" x14ac:dyDescent="0.3">
      <c r="A184" s="790"/>
      <c r="B184" s="790"/>
      <c r="C184" s="790"/>
      <c r="D184" s="790"/>
      <c r="E184" s="790"/>
      <c r="F184" s="790"/>
    </row>
    <row r="185" spans="1:6" ht="16.5" x14ac:dyDescent="0.3">
      <c r="A185" s="790"/>
      <c r="B185" s="790"/>
      <c r="C185" s="790"/>
      <c r="D185" s="790"/>
      <c r="E185" s="790"/>
      <c r="F185" s="790"/>
    </row>
    <row r="186" spans="1:6" ht="16.5" x14ac:dyDescent="0.3">
      <c r="A186" s="790"/>
      <c r="B186" s="790"/>
      <c r="C186" s="790"/>
      <c r="D186" s="790"/>
      <c r="E186" s="790"/>
      <c r="F186" s="790"/>
    </row>
    <row r="187" spans="1:6" ht="16.5" x14ac:dyDescent="0.3">
      <c r="A187" s="790"/>
      <c r="B187" s="790"/>
      <c r="C187" s="790"/>
      <c r="D187" s="790"/>
      <c r="E187" s="790"/>
      <c r="F187" s="790"/>
    </row>
    <row r="188" spans="1:6" ht="16.5" x14ac:dyDescent="0.3">
      <c r="A188" s="790"/>
      <c r="B188" s="790"/>
      <c r="C188" s="790"/>
      <c r="D188" s="790"/>
      <c r="E188" s="790"/>
      <c r="F188" s="790"/>
    </row>
    <row r="189" spans="1:6" ht="16.5" x14ac:dyDescent="0.3">
      <c r="A189" s="790"/>
      <c r="B189" s="790"/>
      <c r="C189" s="790"/>
      <c r="D189" s="790"/>
      <c r="E189" s="790"/>
      <c r="F189" s="790"/>
    </row>
    <row r="190" spans="1:6" ht="16.5" x14ac:dyDescent="0.3">
      <c r="A190" s="790"/>
      <c r="B190" s="790"/>
      <c r="C190" s="790"/>
      <c r="D190" s="790"/>
      <c r="E190" s="790"/>
      <c r="F190" s="790"/>
    </row>
    <row r="191" spans="1:6" ht="16.5" x14ac:dyDescent="0.3">
      <c r="A191" s="790"/>
      <c r="B191" s="790"/>
      <c r="C191" s="790"/>
      <c r="D191" s="790"/>
      <c r="E191" s="790"/>
      <c r="F191" s="790"/>
    </row>
    <row r="192" spans="1:6" ht="16.5" x14ac:dyDescent="0.3">
      <c r="A192" s="790"/>
      <c r="B192" s="790"/>
      <c r="C192" s="790"/>
      <c r="D192" s="790"/>
      <c r="E192" s="790"/>
      <c r="F192" s="790"/>
    </row>
    <row r="193" spans="1:6" ht="16.5" x14ac:dyDescent="0.3">
      <c r="A193" s="790"/>
      <c r="B193" s="790"/>
      <c r="C193" s="790"/>
      <c r="D193" s="790"/>
      <c r="E193" s="790"/>
      <c r="F193" s="790"/>
    </row>
    <row r="194" spans="1:6" ht="16.5" x14ac:dyDescent="0.3">
      <c r="A194" s="790"/>
      <c r="B194" s="790"/>
      <c r="C194" s="790"/>
      <c r="D194" s="790"/>
      <c r="E194" s="790"/>
      <c r="F194" s="790"/>
    </row>
    <row r="195" spans="1:6" ht="16.5" x14ac:dyDescent="0.3">
      <c r="A195" s="790"/>
      <c r="B195" s="790"/>
      <c r="C195" s="790"/>
      <c r="D195" s="790"/>
      <c r="E195" s="790"/>
      <c r="F195" s="790"/>
    </row>
    <row r="196" spans="1:6" ht="16.5" x14ac:dyDescent="0.3">
      <c r="A196" s="790"/>
      <c r="B196" s="790"/>
      <c r="C196" s="790"/>
      <c r="D196" s="790"/>
      <c r="E196" s="790"/>
      <c r="F196" s="790"/>
    </row>
    <row r="197" spans="1:6" ht="16.5" x14ac:dyDescent="0.3">
      <c r="A197" s="790"/>
      <c r="B197" s="790"/>
      <c r="C197" s="790"/>
      <c r="D197" s="790"/>
      <c r="E197" s="790"/>
      <c r="F197" s="790"/>
    </row>
    <row r="198" spans="1:6" ht="16.5" x14ac:dyDescent="0.3">
      <c r="A198" s="790"/>
      <c r="B198" s="790"/>
      <c r="C198" s="790"/>
      <c r="D198" s="790"/>
      <c r="E198" s="790"/>
      <c r="F198" s="790"/>
    </row>
    <row r="199" spans="1:6" ht="16.5" x14ac:dyDescent="0.3">
      <c r="A199" s="790"/>
      <c r="B199" s="790"/>
      <c r="C199" s="790"/>
      <c r="D199" s="790"/>
      <c r="E199" s="790"/>
      <c r="F199" s="790"/>
    </row>
    <row r="200" spans="1:6" ht="16.5" x14ac:dyDescent="0.3">
      <c r="A200" s="790"/>
      <c r="B200" s="790"/>
      <c r="C200" s="790"/>
      <c r="D200" s="790"/>
      <c r="E200" s="790"/>
      <c r="F200" s="790"/>
    </row>
    <row r="201" spans="1:6" ht="16.5" x14ac:dyDescent="0.3">
      <c r="A201" s="790"/>
      <c r="B201" s="790"/>
      <c r="C201" s="790"/>
      <c r="D201" s="790"/>
      <c r="E201" s="790"/>
      <c r="F201" s="790"/>
    </row>
    <row r="202" spans="1:6" ht="16.5" x14ac:dyDescent="0.3">
      <c r="A202" s="790"/>
      <c r="B202" s="790"/>
      <c r="C202" s="790"/>
      <c r="D202" s="790"/>
      <c r="E202" s="790"/>
      <c r="F202" s="790"/>
    </row>
    <row r="203" spans="1:6" ht="16.5" x14ac:dyDescent="0.3">
      <c r="A203" s="790"/>
      <c r="B203" s="790"/>
      <c r="C203" s="790"/>
      <c r="D203" s="790"/>
      <c r="E203" s="790"/>
      <c r="F203" s="790"/>
    </row>
    <row r="204" spans="1:6" ht="16.5" x14ac:dyDescent="0.3">
      <c r="A204" s="790"/>
      <c r="B204" s="790"/>
      <c r="C204" s="790"/>
      <c r="D204" s="790"/>
      <c r="E204" s="790"/>
      <c r="F204" s="790"/>
    </row>
    <row r="205" spans="1:6" ht="16.5" x14ac:dyDescent="0.3">
      <c r="A205" s="790"/>
      <c r="B205" s="790"/>
      <c r="C205" s="790"/>
      <c r="D205" s="790"/>
      <c r="E205" s="790"/>
      <c r="F205" s="790"/>
    </row>
    <row r="206" spans="1:6" ht="16.5" x14ac:dyDescent="0.3">
      <c r="A206" s="790"/>
      <c r="B206" s="790"/>
      <c r="C206" s="790"/>
      <c r="D206" s="790"/>
      <c r="E206" s="790"/>
      <c r="F206" s="790"/>
    </row>
    <row r="207" spans="1:6" ht="16.5" x14ac:dyDescent="0.3">
      <c r="A207" s="790"/>
      <c r="B207" s="790"/>
      <c r="C207" s="790"/>
      <c r="D207" s="790"/>
      <c r="E207" s="790"/>
      <c r="F207" s="790"/>
    </row>
    <row r="208" spans="1:6" ht="16.5" x14ac:dyDescent="0.3">
      <c r="A208" s="790"/>
      <c r="B208" s="790"/>
      <c r="C208" s="790"/>
      <c r="D208" s="790"/>
      <c r="E208" s="790"/>
      <c r="F208" s="790"/>
    </row>
    <row r="209" spans="1:6" ht="16.5" x14ac:dyDescent="0.3">
      <c r="A209" s="790"/>
      <c r="B209" s="790"/>
      <c r="C209" s="790"/>
      <c r="D209" s="790"/>
      <c r="E209" s="790"/>
      <c r="F209" s="790"/>
    </row>
    <row r="210" spans="1:6" ht="16.5" x14ac:dyDescent="0.3">
      <c r="A210" s="790"/>
      <c r="B210" s="790"/>
      <c r="C210" s="790"/>
      <c r="D210" s="790"/>
      <c r="E210" s="790"/>
      <c r="F210" s="790"/>
    </row>
    <row r="211" spans="1:6" ht="16.5" x14ac:dyDescent="0.3">
      <c r="A211" s="790"/>
      <c r="B211" s="790"/>
      <c r="C211" s="790"/>
      <c r="D211" s="790"/>
      <c r="E211" s="790"/>
      <c r="F211" s="790"/>
    </row>
    <row r="212" spans="1:6" ht="16.5" x14ac:dyDescent="0.3">
      <c r="A212" s="790"/>
      <c r="B212" s="790"/>
      <c r="C212" s="790"/>
      <c r="D212" s="790"/>
      <c r="E212" s="790"/>
      <c r="F212" s="790"/>
    </row>
    <row r="213" spans="1:6" ht="16.5" x14ac:dyDescent="0.3">
      <c r="A213" s="790"/>
      <c r="B213" s="790"/>
      <c r="C213" s="790"/>
      <c r="D213" s="790"/>
      <c r="E213" s="790"/>
      <c r="F213" s="790"/>
    </row>
    <row r="214" spans="1:6" ht="16.5" x14ac:dyDescent="0.3">
      <c r="A214" s="790"/>
      <c r="B214" s="790"/>
      <c r="C214" s="790"/>
      <c r="D214" s="790"/>
      <c r="E214" s="790"/>
      <c r="F214" s="790"/>
    </row>
    <row r="215" spans="1:6" ht="16.5" x14ac:dyDescent="0.3">
      <c r="A215" s="790"/>
      <c r="B215" s="790"/>
      <c r="C215" s="790"/>
      <c r="D215" s="790"/>
      <c r="E215" s="790"/>
      <c r="F215" s="790"/>
    </row>
    <row r="216" spans="1:6" ht="16.5" x14ac:dyDescent="0.3">
      <c r="A216" s="790"/>
      <c r="B216" s="790"/>
      <c r="C216" s="790"/>
      <c r="D216" s="790"/>
      <c r="E216" s="790"/>
      <c r="F216" s="790"/>
    </row>
    <row r="217" spans="1:6" ht="16.5" x14ac:dyDescent="0.3">
      <c r="A217" s="790"/>
      <c r="B217" s="790"/>
      <c r="C217" s="790"/>
      <c r="D217" s="790"/>
      <c r="E217" s="790"/>
      <c r="F217" s="790"/>
    </row>
    <row r="218" spans="1:6" ht="16.5" x14ac:dyDescent="0.3">
      <c r="A218" s="790"/>
      <c r="B218" s="790"/>
      <c r="C218" s="790"/>
      <c r="D218" s="790"/>
      <c r="E218" s="790"/>
      <c r="F218" s="790"/>
    </row>
    <row r="219" spans="1:6" ht="16.5" x14ac:dyDescent="0.3">
      <c r="A219" s="790"/>
      <c r="B219" s="790"/>
      <c r="C219" s="790"/>
      <c r="D219" s="790"/>
      <c r="E219" s="790"/>
      <c r="F219" s="790"/>
    </row>
    <row r="220" spans="1:6" ht="16.5" x14ac:dyDescent="0.3">
      <c r="A220" s="790"/>
      <c r="B220" s="790"/>
      <c r="C220" s="790"/>
      <c r="D220" s="790"/>
      <c r="E220" s="790"/>
      <c r="F220" s="790"/>
    </row>
    <row r="221" spans="1:6" ht="16.5" x14ac:dyDescent="0.3">
      <c r="A221" s="790"/>
      <c r="B221" s="790"/>
      <c r="C221" s="790"/>
      <c r="D221" s="790"/>
      <c r="E221" s="790"/>
      <c r="F221" s="790"/>
    </row>
    <row r="222" spans="1:6" ht="16.5" x14ac:dyDescent="0.3">
      <c r="A222" s="790"/>
      <c r="B222" s="790"/>
      <c r="C222" s="790"/>
      <c r="D222" s="790"/>
      <c r="E222" s="790"/>
      <c r="F222" s="790"/>
    </row>
    <row r="223" spans="1:6" ht="16.5" x14ac:dyDescent="0.3">
      <c r="A223" s="790"/>
      <c r="B223" s="790"/>
      <c r="C223" s="790"/>
      <c r="D223" s="790"/>
      <c r="E223" s="790"/>
      <c r="F223" s="790"/>
    </row>
    <row r="224" spans="1:6" ht="16.5" x14ac:dyDescent="0.3">
      <c r="A224" s="790"/>
      <c r="B224" s="790"/>
      <c r="C224" s="790"/>
      <c r="D224" s="790"/>
      <c r="E224" s="790"/>
      <c r="F224" s="790"/>
    </row>
    <row r="225" spans="1:6" ht="16.5" x14ac:dyDescent="0.3">
      <c r="A225" s="790"/>
      <c r="B225" s="790"/>
      <c r="C225" s="790"/>
      <c r="D225" s="790"/>
      <c r="E225" s="790"/>
      <c r="F225" s="790"/>
    </row>
    <row r="226" spans="1:6" ht="16.5" x14ac:dyDescent="0.3">
      <c r="A226" s="790"/>
      <c r="B226" s="790"/>
      <c r="C226" s="790"/>
      <c r="D226" s="790"/>
      <c r="E226" s="790"/>
      <c r="F226" s="790"/>
    </row>
    <row r="227" spans="1:6" ht="16.5" x14ac:dyDescent="0.3">
      <c r="A227" s="790"/>
      <c r="B227" s="790"/>
      <c r="C227" s="790"/>
      <c r="D227" s="790"/>
      <c r="E227" s="790"/>
      <c r="F227" s="790"/>
    </row>
    <row r="228" spans="1:6" ht="16.5" x14ac:dyDescent="0.3">
      <c r="A228" s="790"/>
      <c r="B228" s="790"/>
      <c r="C228" s="790"/>
      <c r="D228" s="790"/>
      <c r="E228" s="790"/>
      <c r="F228" s="790"/>
    </row>
    <row r="229" spans="1:6" ht="16.5" x14ac:dyDescent="0.3">
      <c r="A229" s="790"/>
      <c r="B229" s="790"/>
      <c r="C229" s="790"/>
      <c r="D229" s="790"/>
      <c r="E229" s="790"/>
      <c r="F229" s="790"/>
    </row>
    <row r="230" spans="1:6" ht="16.5" x14ac:dyDescent="0.3">
      <c r="A230" s="790"/>
      <c r="B230" s="790"/>
      <c r="C230" s="790"/>
      <c r="D230" s="790"/>
      <c r="E230" s="790"/>
      <c r="F230" s="790"/>
    </row>
    <row r="231" spans="1:6" ht="16.5" x14ac:dyDescent="0.3">
      <c r="A231" s="790"/>
      <c r="B231" s="790"/>
      <c r="C231" s="790"/>
      <c r="D231" s="790"/>
      <c r="E231" s="790"/>
      <c r="F231" s="790"/>
    </row>
    <row r="232" spans="1:6" ht="16.5" x14ac:dyDescent="0.3">
      <c r="A232" s="790"/>
      <c r="B232" s="790"/>
      <c r="C232" s="790"/>
      <c r="D232" s="790"/>
      <c r="E232" s="790"/>
      <c r="F232" s="790"/>
    </row>
    <row r="233" spans="1:6" ht="16.5" x14ac:dyDescent="0.3">
      <c r="A233" s="790"/>
      <c r="B233" s="790"/>
      <c r="C233" s="790"/>
      <c r="D233" s="790"/>
      <c r="E233" s="790"/>
      <c r="F233" s="790"/>
    </row>
    <row r="234" spans="1:6" ht="16.5" x14ac:dyDescent="0.3">
      <c r="A234" s="790"/>
      <c r="B234" s="790"/>
      <c r="C234" s="790"/>
      <c r="D234" s="790"/>
      <c r="E234" s="790"/>
      <c r="F234" s="790"/>
    </row>
    <row r="235" spans="1:6" ht="16.5" x14ac:dyDescent="0.3">
      <c r="A235" s="790"/>
      <c r="B235" s="790"/>
      <c r="C235" s="790"/>
      <c r="D235" s="790"/>
      <c r="E235" s="790"/>
      <c r="F235" s="790"/>
    </row>
    <row r="236" spans="1:6" ht="16.5" x14ac:dyDescent="0.3">
      <c r="A236" s="790"/>
      <c r="B236" s="790"/>
      <c r="C236" s="790"/>
      <c r="D236" s="790"/>
      <c r="E236" s="790"/>
      <c r="F236" s="790"/>
    </row>
    <row r="237" spans="1:6" ht="16.5" x14ac:dyDescent="0.3">
      <c r="A237" s="790"/>
      <c r="B237" s="790"/>
      <c r="C237" s="790"/>
      <c r="D237" s="790"/>
      <c r="E237" s="790"/>
      <c r="F237" s="790"/>
    </row>
    <row r="238" spans="1:6" ht="16.5" x14ac:dyDescent="0.3">
      <c r="A238" s="790"/>
      <c r="B238" s="790"/>
      <c r="C238" s="790"/>
      <c r="D238" s="790"/>
      <c r="E238" s="790"/>
      <c r="F238" s="790"/>
    </row>
    <row r="239" spans="1:6" ht="16.5" x14ac:dyDescent="0.3">
      <c r="A239" s="790"/>
      <c r="B239" s="790"/>
      <c r="C239" s="790"/>
      <c r="D239" s="790"/>
      <c r="E239" s="790"/>
      <c r="F239" s="790"/>
    </row>
    <row r="240" spans="1:6" ht="16.5" x14ac:dyDescent="0.3">
      <c r="A240" s="790"/>
      <c r="B240" s="790"/>
      <c r="C240" s="790"/>
      <c r="D240" s="790"/>
      <c r="E240" s="790"/>
      <c r="F240" s="790"/>
    </row>
    <row r="241" spans="1:6" ht="16.5" x14ac:dyDescent="0.3">
      <c r="A241" s="790"/>
      <c r="B241" s="790"/>
      <c r="C241" s="790"/>
      <c r="D241" s="790"/>
      <c r="E241" s="790"/>
      <c r="F241" s="790"/>
    </row>
    <row r="242" spans="1:6" ht="16.5" x14ac:dyDescent="0.3">
      <c r="A242" s="790"/>
      <c r="B242" s="790"/>
      <c r="C242" s="790"/>
      <c r="D242" s="790"/>
      <c r="E242" s="790"/>
      <c r="F242" s="790"/>
    </row>
    <row r="243" spans="1:6" ht="16.5" x14ac:dyDescent="0.3">
      <c r="A243" s="790"/>
      <c r="B243" s="790"/>
      <c r="C243" s="790"/>
      <c r="D243" s="790"/>
      <c r="E243" s="790"/>
      <c r="F243" s="790"/>
    </row>
    <row r="244" spans="1:6" ht="16.5" x14ac:dyDescent="0.3">
      <c r="A244" s="790"/>
      <c r="B244" s="790"/>
      <c r="C244" s="790"/>
      <c r="D244" s="790"/>
      <c r="E244" s="790"/>
      <c r="F244" s="790"/>
    </row>
    <row r="245" spans="1:6" ht="16.5" x14ac:dyDescent="0.3">
      <c r="A245" s="790"/>
      <c r="B245" s="790"/>
      <c r="C245" s="790"/>
      <c r="D245" s="790"/>
      <c r="E245" s="790"/>
      <c r="F245" s="790"/>
    </row>
    <row r="246" spans="1:6" ht="16.5" x14ac:dyDescent="0.3">
      <c r="A246" s="790"/>
      <c r="B246" s="790"/>
      <c r="C246" s="790"/>
      <c r="D246" s="790"/>
      <c r="E246" s="790"/>
      <c r="F246" s="790"/>
    </row>
    <row r="247" spans="1:6" ht="16.5" x14ac:dyDescent="0.3">
      <c r="A247" s="790"/>
      <c r="B247" s="790"/>
      <c r="C247" s="790"/>
      <c r="D247" s="790"/>
      <c r="E247" s="790"/>
      <c r="F247" s="790"/>
    </row>
    <row r="248" spans="1:6" ht="16.5" x14ac:dyDescent="0.3">
      <c r="A248" s="790"/>
      <c r="B248" s="790"/>
      <c r="C248" s="790"/>
      <c r="D248" s="790"/>
      <c r="E248" s="790"/>
      <c r="F248" s="790"/>
    </row>
    <row r="249" spans="1:6" ht="16.5" x14ac:dyDescent="0.3">
      <c r="A249" s="790"/>
      <c r="B249" s="790"/>
      <c r="C249" s="790"/>
      <c r="D249" s="790"/>
      <c r="E249" s="790"/>
      <c r="F249" s="790"/>
    </row>
    <row r="250" spans="1:6" ht="16.5" x14ac:dyDescent="0.3">
      <c r="A250" s="790"/>
      <c r="B250" s="790"/>
      <c r="C250" s="790"/>
      <c r="D250" s="790"/>
      <c r="E250" s="790"/>
      <c r="F250" s="790"/>
    </row>
    <row r="251" spans="1:6" ht="16.5" x14ac:dyDescent="0.3">
      <c r="A251" s="790"/>
      <c r="B251" s="790"/>
      <c r="C251" s="790"/>
      <c r="D251" s="790"/>
      <c r="E251" s="790"/>
      <c r="F251" s="790"/>
    </row>
    <row r="252" spans="1:6" ht="16.5" x14ac:dyDescent="0.3">
      <c r="A252" s="790"/>
      <c r="B252" s="790"/>
      <c r="C252" s="790"/>
      <c r="D252" s="790"/>
      <c r="E252" s="790"/>
      <c r="F252" s="790"/>
    </row>
    <row r="253" spans="1:6" ht="16.5" x14ac:dyDescent="0.3">
      <c r="A253" s="790"/>
      <c r="B253" s="790"/>
      <c r="C253" s="790"/>
      <c r="D253" s="790"/>
      <c r="E253" s="790"/>
      <c r="F253" s="790"/>
    </row>
    <row r="254" spans="1:6" ht="16.5" x14ac:dyDescent="0.3">
      <c r="A254" s="790"/>
      <c r="B254" s="790"/>
      <c r="C254" s="790"/>
      <c r="D254" s="790"/>
      <c r="E254" s="790"/>
      <c r="F254" s="790"/>
    </row>
    <row r="255" spans="1:6" ht="16.5" x14ac:dyDescent="0.3">
      <c r="A255" s="790"/>
      <c r="B255" s="790"/>
      <c r="C255" s="790"/>
      <c r="D255" s="790"/>
      <c r="E255" s="790"/>
      <c r="F255" s="790"/>
    </row>
    <row r="256" spans="1:6" ht="16.5" x14ac:dyDescent="0.3">
      <c r="A256" s="790"/>
      <c r="B256" s="790"/>
      <c r="C256" s="790"/>
      <c r="D256" s="790"/>
      <c r="E256" s="790"/>
      <c r="F256" s="790"/>
    </row>
    <row r="257" spans="1:6" ht="16.5" x14ac:dyDescent="0.3">
      <c r="A257" s="790"/>
      <c r="B257" s="790"/>
      <c r="C257" s="790"/>
      <c r="D257" s="790"/>
      <c r="E257" s="790"/>
      <c r="F257" s="790"/>
    </row>
    <row r="258" spans="1:6" ht="16.5" x14ac:dyDescent="0.3">
      <c r="A258" s="790"/>
      <c r="B258" s="790"/>
      <c r="C258" s="790"/>
      <c r="D258" s="790"/>
      <c r="E258" s="790"/>
      <c r="F258" s="790"/>
    </row>
    <row r="259" spans="1:6" ht="16.5" x14ac:dyDescent="0.3">
      <c r="A259" s="790"/>
      <c r="B259" s="790"/>
      <c r="C259" s="790"/>
      <c r="D259" s="790"/>
      <c r="E259" s="790"/>
      <c r="F259" s="790"/>
    </row>
    <row r="260" spans="1:6" ht="16.5" x14ac:dyDescent="0.3">
      <c r="A260" s="790"/>
      <c r="B260" s="790"/>
      <c r="C260" s="790"/>
      <c r="D260" s="790"/>
      <c r="E260" s="790"/>
      <c r="F260" s="790"/>
    </row>
    <row r="261" spans="1:6" ht="16.5" x14ac:dyDescent="0.3">
      <c r="A261" s="790"/>
      <c r="B261" s="790"/>
      <c r="C261" s="790"/>
      <c r="D261" s="790"/>
      <c r="E261" s="790"/>
      <c r="F261" s="790"/>
    </row>
    <row r="262" spans="1:6" ht="16.5" x14ac:dyDescent="0.3">
      <c r="A262" s="790"/>
      <c r="B262" s="790"/>
      <c r="C262" s="790"/>
      <c r="D262" s="790"/>
      <c r="E262" s="790"/>
      <c r="F262" s="790"/>
    </row>
    <row r="263" spans="1:6" ht="16.5" x14ac:dyDescent="0.3">
      <c r="A263" s="790"/>
      <c r="B263" s="790"/>
      <c r="C263" s="790"/>
      <c r="D263" s="790"/>
      <c r="E263" s="790"/>
      <c r="F263" s="790"/>
    </row>
    <row r="264" spans="1:6" ht="16.5" x14ac:dyDescent="0.3">
      <c r="A264" s="790"/>
      <c r="B264" s="790"/>
      <c r="C264" s="790"/>
      <c r="D264" s="790"/>
      <c r="E264" s="790"/>
      <c r="F264" s="790"/>
    </row>
    <row r="265" spans="1:6" ht="16.5" x14ac:dyDescent="0.3">
      <c r="A265" s="790"/>
      <c r="B265" s="790"/>
      <c r="C265" s="790"/>
      <c r="D265" s="790"/>
      <c r="E265" s="790"/>
      <c r="F265" s="790"/>
    </row>
    <row r="266" spans="1:6" ht="16.5" x14ac:dyDescent="0.3">
      <c r="A266" s="790"/>
      <c r="B266" s="790"/>
      <c r="C266" s="790"/>
      <c r="D266" s="790"/>
      <c r="E266" s="790"/>
      <c r="F266" s="790"/>
    </row>
  </sheetData>
  <sheetProtection password="9411" sheet="1" objects="1" scenarios="1" selectLockedCells="1"/>
  <mergeCells count="27">
    <mergeCell ref="B21:F23"/>
    <mergeCell ref="H23:I23"/>
    <mergeCell ref="A3:I3"/>
    <mergeCell ref="A4:I4"/>
    <mergeCell ref="A5:I5"/>
    <mergeCell ref="A6:I6"/>
    <mergeCell ref="F9:I9"/>
    <mergeCell ref="F10:I10"/>
    <mergeCell ref="F11:I11"/>
    <mergeCell ref="B15:F15"/>
    <mergeCell ref="H15:I15"/>
    <mergeCell ref="B17:F19"/>
    <mergeCell ref="H19:I19"/>
    <mergeCell ref="B25:F27"/>
    <mergeCell ref="H27:I27"/>
    <mergeCell ref="B29:F31"/>
    <mergeCell ref="H31:I31"/>
    <mergeCell ref="B33:F35"/>
    <mergeCell ref="H35:I35"/>
    <mergeCell ref="E49:F49"/>
    <mergeCell ref="H49:I49"/>
    <mergeCell ref="B37:F39"/>
    <mergeCell ref="H39:I39"/>
    <mergeCell ref="B41:F43"/>
    <mergeCell ref="H43:I43"/>
    <mergeCell ref="B45:F47"/>
    <mergeCell ref="H47:I47"/>
  </mergeCells>
  <printOptions horizontalCentered="1" verticalCentered="1"/>
  <pageMargins left="0.5" right="0.5" top="0.5" bottom="0.5" header="0.27" footer="0.21"/>
  <pageSetup scale="9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266"/>
  <sheetViews>
    <sheetView zoomScale="90" zoomScaleNormal="90" workbookViewId="0">
      <selection activeCell="B17" sqref="B17:F19"/>
    </sheetView>
  </sheetViews>
  <sheetFormatPr defaultColWidth="8" defaultRowHeight="13.5" x14ac:dyDescent="0.25"/>
  <cols>
    <col min="1" max="1" width="4.33203125" style="783" customWidth="1"/>
    <col min="2" max="2" width="15.5" style="783" customWidth="1"/>
    <col min="3" max="3" width="30" style="783" customWidth="1"/>
    <col min="4" max="4" width="2.5" style="783" customWidth="1"/>
    <col min="5" max="5" width="18.1640625" style="783" customWidth="1"/>
    <col min="6" max="6" width="10.83203125" style="783" customWidth="1"/>
    <col min="7" max="7" width="4.83203125" style="783" customWidth="1"/>
    <col min="8" max="8" width="3.33203125" style="783" customWidth="1"/>
    <col min="9" max="9" width="13.5" style="783" customWidth="1"/>
    <col min="10" max="16384" width="8" style="783"/>
  </cols>
  <sheetData>
    <row r="1" spans="1:9" ht="15.95" customHeight="1" x14ac:dyDescent="0.25">
      <c r="A1" s="781"/>
      <c r="B1" s="781"/>
      <c r="C1" s="781"/>
      <c r="D1" s="781"/>
      <c r="E1" s="781"/>
      <c r="F1" s="781"/>
      <c r="G1" s="781"/>
      <c r="H1" s="781"/>
      <c r="I1" s="782"/>
    </row>
    <row r="2" spans="1:9" ht="15.95" customHeight="1" x14ac:dyDescent="0.25">
      <c r="A2" s="781"/>
      <c r="B2" s="781"/>
      <c r="C2" s="781"/>
      <c r="D2" s="781"/>
      <c r="E2" s="781"/>
      <c r="F2" s="781"/>
      <c r="G2" s="781"/>
      <c r="H2" s="781"/>
      <c r="I2" s="782"/>
    </row>
    <row r="3" spans="1:9" ht="15.95" customHeight="1" x14ac:dyDescent="0.25">
      <c r="A3" s="1017"/>
      <c r="B3" s="1017"/>
      <c r="C3" s="1017"/>
      <c r="D3" s="1017"/>
      <c r="E3" s="1017"/>
      <c r="F3" s="1017"/>
      <c r="G3" s="1017"/>
      <c r="H3" s="1017"/>
      <c r="I3" s="1017"/>
    </row>
    <row r="4" spans="1:9" ht="15.75" customHeight="1" x14ac:dyDescent="0.25">
      <c r="A4" s="1017" t="s">
        <v>117</v>
      </c>
      <c r="B4" s="1017"/>
      <c r="C4" s="1017"/>
      <c r="D4" s="1017"/>
      <c r="E4" s="1017"/>
      <c r="F4" s="1017"/>
      <c r="G4" s="1017"/>
      <c r="H4" s="1017"/>
      <c r="I4" s="1017"/>
    </row>
    <row r="5" spans="1:9" ht="15.75" customHeight="1" x14ac:dyDescent="0.25">
      <c r="A5" s="1017" t="s">
        <v>44</v>
      </c>
      <c r="B5" s="1017"/>
      <c r="C5" s="1017"/>
      <c r="D5" s="1017"/>
      <c r="E5" s="1017"/>
      <c r="F5" s="1017"/>
      <c r="G5" s="1017"/>
      <c r="H5" s="1017"/>
      <c r="I5" s="1017"/>
    </row>
    <row r="6" spans="1:9" ht="15.75" customHeight="1" x14ac:dyDescent="0.25">
      <c r="A6" s="1018"/>
      <c r="B6" s="1018"/>
      <c r="C6" s="1018"/>
      <c r="D6" s="1018"/>
      <c r="E6" s="1018"/>
      <c r="F6" s="1018"/>
      <c r="G6" s="1018"/>
      <c r="H6" s="1018"/>
      <c r="I6" s="1018"/>
    </row>
    <row r="7" spans="1:9" x14ac:dyDescent="0.25">
      <c r="A7" s="781"/>
      <c r="B7" s="781"/>
      <c r="C7" s="781"/>
      <c r="D7" s="781"/>
      <c r="E7" s="781"/>
      <c r="F7" s="781"/>
      <c r="G7" s="781"/>
      <c r="H7" s="781"/>
      <c r="I7" s="781"/>
    </row>
    <row r="8" spans="1:9" x14ac:dyDescent="0.25">
      <c r="A8" s="781"/>
      <c r="B8" s="781"/>
      <c r="C8" s="781"/>
      <c r="D8" s="781"/>
      <c r="E8" s="781"/>
      <c r="F8" s="781"/>
      <c r="G8" s="781"/>
      <c r="H8" s="781"/>
      <c r="I8" s="781"/>
    </row>
    <row r="9" spans="1:9" ht="20.100000000000001" customHeight="1" x14ac:dyDescent="0.3">
      <c r="A9" s="784" t="s">
        <v>118</v>
      </c>
      <c r="B9" s="785"/>
      <c r="C9" s="807">
        <f>'Detail Budget'!$B$2</f>
        <v>0</v>
      </c>
      <c r="D9" s="787"/>
      <c r="E9" s="787" t="s">
        <v>45</v>
      </c>
      <c r="F9" s="1016" t="s">
        <v>205</v>
      </c>
      <c r="G9" s="1016"/>
      <c r="H9" s="1016"/>
      <c r="I9" s="1016"/>
    </row>
    <row r="10" spans="1:9" ht="20.100000000000001" customHeight="1" x14ac:dyDescent="0.3">
      <c r="A10" s="784" t="s">
        <v>46</v>
      </c>
      <c r="B10" s="785"/>
      <c r="C10" s="843" t="str">
        <f>'Expenses Detail P&amp;SS -SU'!$C$10</f>
        <v>Start-Up</v>
      </c>
      <c r="D10" s="785"/>
      <c r="E10" s="788" t="s">
        <v>47</v>
      </c>
      <c r="F10" s="1016" t="s">
        <v>222</v>
      </c>
      <c r="G10" s="1016"/>
      <c r="H10" s="1016"/>
      <c r="I10" s="1016"/>
    </row>
    <row r="11" spans="1:9" ht="20.100000000000001" customHeight="1" x14ac:dyDescent="0.3">
      <c r="A11" s="789" t="s">
        <v>48</v>
      </c>
      <c r="B11" s="785"/>
      <c r="C11" s="845">
        <f>'Expenses Detail P&amp;SS'!$C$11</f>
        <v>0</v>
      </c>
      <c r="D11" s="844"/>
      <c r="E11" s="788" t="s">
        <v>49</v>
      </c>
      <c r="F11" s="1013">
        <f ca="1">NOW()</f>
        <v>42793.393216550925</v>
      </c>
      <c r="G11" s="1014"/>
      <c r="H11" s="1014"/>
      <c r="I11" s="1014"/>
    </row>
    <row r="12" spans="1:9" ht="20.100000000000001" customHeight="1" x14ac:dyDescent="0.3">
      <c r="A12" s="790"/>
      <c r="B12" s="785"/>
      <c r="C12" s="787"/>
      <c r="D12" s="785"/>
      <c r="E12" s="785"/>
      <c r="F12" s="791"/>
      <c r="G12" s="792"/>
      <c r="H12" s="793"/>
      <c r="I12" s="794"/>
    </row>
    <row r="13" spans="1:9" ht="16.5" x14ac:dyDescent="0.3">
      <c r="A13" s="785"/>
      <c r="B13" s="785"/>
      <c r="C13" s="785"/>
      <c r="D13" s="785"/>
      <c r="E13" s="785"/>
      <c r="F13" s="785"/>
      <c r="G13" s="781"/>
      <c r="H13" s="781"/>
      <c r="I13" s="781"/>
    </row>
    <row r="14" spans="1:9" ht="16.5" x14ac:dyDescent="0.3">
      <c r="A14" s="785"/>
      <c r="B14" s="785"/>
      <c r="C14" s="785"/>
      <c r="D14" s="785"/>
      <c r="E14" s="785"/>
      <c r="F14" s="785"/>
      <c r="G14" s="781"/>
      <c r="H14" s="781"/>
      <c r="I14" s="781"/>
    </row>
    <row r="15" spans="1:9" ht="16.5" x14ac:dyDescent="0.3">
      <c r="A15" s="785"/>
      <c r="B15" s="1015" t="s">
        <v>50</v>
      </c>
      <c r="C15" s="1015"/>
      <c r="D15" s="1015"/>
      <c r="E15" s="1015"/>
      <c r="F15" s="1015"/>
      <c r="G15" s="795"/>
      <c r="H15" s="1015" t="s">
        <v>51</v>
      </c>
      <c r="I15" s="1015"/>
    </row>
    <row r="16" spans="1:9" ht="16.5" x14ac:dyDescent="0.3">
      <c r="A16" s="785"/>
      <c r="B16" s="785"/>
      <c r="C16" s="785"/>
      <c r="D16" s="785"/>
      <c r="E16" s="785"/>
      <c r="F16" s="785"/>
      <c r="G16" s="781"/>
      <c r="H16" s="796"/>
      <c r="I16" s="796"/>
    </row>
    <row r="17" spans="1:9" ht="18.95" customHeight="1" x14ac:dyDescent="0.3">
      <c r="A17" s="797" t="s">
        <v>1</v>
      </c>
      <c r="B17" s="999"/>
      <c r="C17" s="1000"/>
      <c r="D17" s="1000"/>
      <c r="E17" s="1000"/>
      <c r="F17" s="1001"/>
      <c r="G17" s="781"/>
      <c r="H17" s="781"/>
      <c r="I17" s="781"/>
    </row>
    <row r="18" spans="1:9" ht="18.95" customHeight="1" x14ac:dyDescent="0.3">
      <c r="A18" s="785"/>
      <c r="B18" s="1002"/>
      <c r="C18" s="1003"/>
      <c r="D18" s="1003"/>
      <c r="E18" s="1003"/>
      <c r="F18" s="1004"/>
      <c r="G18" s="781"/>
      <c r="H18" s="781"/>
      <c r="I18" s="781"/>
    </row>
    <row r="19" spans="1:9" ht="18.95" customHeight="1" x14ac:dyDescent="0.3">
      <c r="A19" s="785"/>
      <c r="B19" s="1005"/>
      <c r="C19" s="1006"/>
      <c r="D19" s="1006"/>
      <c r="E19" s="1006"/>
      <c r="F19" s="1007"/>
      <c r="G19" s="798" t="s">
        <v>52</v>
      </c>
      <c r="H19" s="1008"/>
      <c r="I19" s="1009"/>
    </row>
    <row r="20" spans="1:9" ht="9.75" customHeight="1" x14ac:dyDescent="0.3">
      <c r="A20" s="785"/>
      <c r="B20" s="799"/>
      <c r="C20" s="799"/>
      <c r="D20" s="799"/>
      <c r="E20" s="799"/>
      <c r="F20" s="799"/>
      <c r="G20" s="798"/>
      <c r="H20" s="800"/>
      <c r="I20" s="800"/>
    </row>
    <row r="21" spans="1:9" ht="18.95" customHeight="1" x14ac:dyDescent="0.3">
      <c r="A21" s="797" t="s">
        <v>3</v>
      </c>
      <c r="B21" s="999"/>
      <c r="C21" s="1000"/>
      <c r="D21" s="1000"/>
      <c r="E21" s="1000"/>
      <c r="F21" s="1001"/>
      <c r="G21" s="801"/>
      <c r="H21" s="802"/>
      <c r="I21" s="802"/>
    </row>
    <row r="22" spans="1:9" ht="18.95" customHeight="1" x14ac:dyDescent="0.3">
      <c r="A22" s="797"/>
      <c r="B22" s="1002"/>
      <c r="C22" s="1003"/>
      <c r="D22" s="1003"/>
      <c r="E22" s="1003"/>
      <c r="F22" s="1004"/>
      <c r="G22" s="801"/>
      <c r="H22" s="802"/>
      <c r="I22" s="802"/>
    </row>
    <row r="23" spans="1:9" ht="18.95" customHeight="1" x14ac:dyDescent="0.3">
      <c r="A23" s="797"/>
      <c r="B23" s="1005"/>
      <c r="C23" s="1006"/>
      <c r="D23" s="1006"/>
      <c r="E23" s="1006"/>
      <c r="F23" s="1007"/>
      <c r="G23" s="798" t="s">
        <v>52</v>
      </c>
      <c r="H23" s="1008"/>
      <c r="I23" s="1009"/>
    </row>
    <row r="24" spans="1:9" ht="9.9499999999999993" customHeight="1" x14ac:dyDescent="0.3">
      <c r="A24" s="785"/>
      <c r="B24" s="803"/>
      <c r="C24" s="803"/>
      <c r="D24" s="803"/>
      <c r="E24" s="803"/>
      <c r="F24" s="803"/>
      <c r="G24" s="801"/>
      <c r="H24" s="802"/>
      <c r="I24" s="802"/>
    </row>
    <row r="25" spans="1:9" ht="18.95" customHeight="1" x14ac:dyDescent="0.3">
      <c r="A25" s="797">
        <v>3</v>
      </c>
      <c r="B25" s="999"/>
      <c r="C25" s="1000"/>
      <c r="D25" s="1000"/>
      <c r="E25" s="1000"/>
      <c r="F25" s="1001"/>
      <c r="G25" s="801"/>
      <c r="H25" s="802"/>
      <c r="I25" s="802"/>
    </row>
    <row r="26" spans="1:9" ht="18.95" customHeight="1" x14ac:dyDescent="0.3">
      <c r="A26" s="797"/>
      <c r="B26" s="1002"/>
      <c r="C26" s="1003"/>
      <c r="D26" s="1003"/>
      <c r="E26" s="1003"/>
      <c r="F26" s="1004"/>
      <c r="G26" s="801"/>
      <c r="H26" s="802"/>
      <c r="I26" s="802"/>
    </row>
    <row r="27" spans="1:9" ht="18.95" customHeight="1" x14ac:dyDescent="0.3">
      <c r="A27" s="797"/>
      <c r="B27" s="1005"/>
      <c r="C27" s="1006"/>
      <c r="D27" s="1006"/>
      <c r="E27" s="1006"/>
      <c r="F27" s="1007"/>
      <c r="G27" s="798" t="s">
        <v>52</v>
      </c>
      <c r="H27" s="1008"/>
      <c r="I27" s="1009"/>
    </row>
    <row r="28" spans="1:9" ht="9.9499999999999993" customHeight="1" x14ac:dyDescent="0.3">
      <c r="A28" s="797"/>
      <c r="B28" s="803"/>
      <c r="C28" s="803"/>
      <c r="D28" s="803"/>
      <c r="E28" s="803"/>
      <c r="F28" s="803"/>
      <c r="G28" s="801"/>
      <c r="H28" s="802"/>
      <c r="I28" s="802"/>
    </row>
    <row r="29" spans="1:9" ht="18.95" customHeight="1" x14ac:dyDescent="0.3">
      <c r="A29" s="797" t="s">
        <v>53</v>
      </c>
      <c r="B29" s="999"/>
      <c r="C29" s="1000"/>
      <c r="D29" s="1000"/>
      <c r="E29" s="1000"/>
      <c r="F29" s="1001"/>
      <c r="G29" s="801"/>
      <c r="H29" s="802"/>
      <c r="I29" s="802"/>
    </row>
    <row r="30" spans="1:9" ht="18.95" customHeight="1" x14ac:dyDescent="0.3">
      <c r="A30" s="797"/>
      <c r="B30" s="1002"/>
      <c r="C30" s="1003"/>
      <c r="D30" s="1003"/>
      <c r="E30" s="1003"/>
      <c r="F30" s="1004"/>
      <c r="G30" s="801"/>
      <c r="H30" s="802"/>
      <c r="I30" s="802"/>
    </row>
    <row r="31" spans="1:9" ht="18.95" customHeight="1" x14ac:dyDescent="0.3">
      <c r="A31" s="797"/>
      <c r="B31" s="1005"/>
      <c r="C31" s="1006"/>
      <c r="D31" s="1006"/>
      <c r="E31" s="1006"/>
      <c r="F31" s="1007"/>
      <c r="G31" s="798" t="s">
        <v>52</v>
      </c>
      <c r="H31" s="1008"/>
      <c r="I31" s="1009"/>
    </row>
    <row r="32" spans="1:9" ht="9.75" customHeight="1" x14ac:dyDescent="0.3">
      <c r="A32" s="797"/>
      <c r="B32" s="803"/>
      <c r="C32" s="803"/>
      <c r="D32" s="803"/>
      <c r="E32" s="803"/>
      <c r="F32" s="803"/>
      <c r="G32" s="801"/>
      <c r="H32" s="802"/>
      <c r="I32" s="802"/>
    </row>
    <row r="33" spans="1:9" ht="18.95" customHeight="1" x14ac:dyDescent="0.3">
      <c r="A33" s="797" t="s">
        <v>54</v>
      </c>
      <c r="B33" s="999"/>
      <c r="C33" s="1000"/>
      <c r="D33" s="1000"/>
      <c r="E33" s="1000"/>
      <c r="F33" s="1001"/>
      <c r="G33" s="801"/>
      <c r="H33" s="802"/>
      <c r="I33" s="802"/>
    </row>
    <row r="34" spans="1:9" ht="18.95" customHeight="1" x14ac:dyDescent="0.3">
      <c r="A34" s="797"/>
      <c r="B34" s="1002"/>
      <c r="C34" s="1003"/>
      <c r="D34" s="1003"/>
      <c r="E34" s="1003"/>
      <c r="F34" s="1004"/>
      <c r="G34" s="801"/>
      <c r="H34" s="802"/>
      <c r="I34" s="802"/>
    </row>
    <row r="35" spans="1:9" ht="18.95" customHeight="1" x14ac:dyDescent="0.3">
      <c r="A35" s="797"/>
      <c r="B35" s="1005"/>
      <c r="C35" s="1006"/>
      <c r="D35" s="1006"/>
      <c r="E35" s="1006"/>
      <c r="F35" s="1007"/>
      <c r="G35" s="798" t="s">
        <v>52</v>
      </c>
      <c r="H35" s="1008"/>
      <c r="I35" s="1009"/>
    </row>
    <row r="36" spans="1:9" ht="9.75" customHeight="1" x14ac:dyDescent="0.3">
      <c r="A36" s="797"/>
      <c r="B36" s="803"/>
      <c r="C36" s="803"/>
      <c r="D36" s="803"/>
      <c r="E36" s="803"/>
      <c r="F36" s="803"/>
      <c r="G36" s="801"/>
      <c r="H36" s="802"/>
      <c r="I36" s="802"/>
    </row>
    <row r="37" spans="1:9" ht="16.5" x14ac:dyDescent="0.3">
      <c r="A37" s="797" t="s">
        <v>55</v>
      </c>
      <c r="B37" s="999"/>
      <c r="C37" s="1000"/>
      <c r="D37" s="1000"/>
      <c r="E37" s="1000"/>
      <c r="F37" s="1001"/>
      <c r="G37" s="801"/>
      <c r="H37" s="802"/>
      <c r="I37" s="802"/>
    </row>
    <row r="38" spans="1:9" ht="16.5" x14ac:dyDescent="0.3">
      <c r="A38" s="797"/>
      <c r="B38" s="1002"/>
      <c r="C38" s="1003"/>
      <c r="D38" s="1003"/>
      <c r="E38" s="1003"/>
      <c r="F38" s="1004"/>
      <c r="G38" s="801"/>
      <c r="H38" s="802"/>
      <c r="I38" s="802"/>
    </row>
    <row r="39" spans="1:9" ht="16.5" x14ac:dyDescent="0.3">
      <c r="A39" s="797"/>
      <c r="B39" s="1005"/>
      <c r="C39" s="1006"/>
      <c r="D39" s="1006"/>
      <c r="E39" s="1006"/>
      <c r="F39" s="1007"/>
      <c r="G39" s="798" t="s">
        <v>52</v>
      </c>
      <c r="H39" s="1008"/>
      <c r="I39" s="1009"/>
    </row>
    <row r="40" spans="1:9" ht="9.75" customHeight="1" x14ac:dyDescent="0.3">
      <c r="A40" s="797"/>
      <c r="B40" s="803"/>
      <c r="C40" s="803"/>
      <c r="D40" s="803"/>
      <c r="E40" s="803"/>
      <c r="F40" s="803"/>
      <c r="G40" s="801"/>
      <c r="H40" s="802"/>
      <c r="I40" s="802"/>
    </row>
    <row r="41" spans="1:9" ht="18.95" customHeight="1" x14ac:dyDescent="0.3">
      <c r="A41" s="797" t="s">
        <v>56</v>
      </c>
      <c r="B41" s="999"/>
      <c r="C41" s="1000"/>
      <c r="D41" s="1000"/>
      <c r="E41" s="1000"/>
      <c r="F41" s="1001"/>
      <c r="G41" s="801"/>
      <c r="H41" s="802"/>
      <c r="I41" s="802"/>
    </row>
    <row r="42" spans="1:9" ht="18.95" customHeight="1" x14ac:dyDescent="0.3">
      <c r="A42" s="797"/>
      <c r="B42" s="1002"/>
      <c r="C42" s="1003"/>
      <c r="D42" s="1003"/>
      <c r="E42" s="1003"/>
      <c r="F42" s="1004"/>
      <c r="G42" s="801"/>
      <c r="H42" s="802"/>
      <c r="I42" s="802"/>
    </row>
    <row r="43" spans="1:9" ht="18.95" customHeight="1" x14ac:dyDescent="0.3">
      <c r="A43" s="797"/>
      <c r="B43" s="1005"/>
      <c r="C43" s="1006"/>
      <c r="D43" s="1006"/>
      <c r="E43" s="1006"/>
      <c r="F43" s="1007"/>
      <c r="G43" s="798" t="s">
        <v>52</v>
      </c>
      <c r="H43" s="1008"/>
      <c r="I43" s="1009"/>
    </row>
    <row r="44" spans="1:9" ht="9.9499999999999993" customHeight="1" x14ac:dyDescent="0.3">
      <c r="A44" s="797"/>
      <c r="B44" s="803"/>
      <c r="C44" s="803"/>
      <c r="D44" s="803"/>
      <c r="E44" s="803"/>
      <c r="F44" s="803"/>
      <c r="G44" s="801"/>
      <c r="H44" s="802"/>
      <c r="I44" s="802"/>
    </row>
    <row r="45" spans="1:9" ht="18.95" customHeight="1" x14ac:dyDescent="0.3">
      <c r="A45" s="797" t="s">
        <v>57</v>
      </c>
      <c r="B45" s="999"/>
      <c r="C45" s="1000"/>
      <c r="D45" s="1000"/>
      <c r="E45" s="1000"/>
      <c r="F45" s="1001"/>
      <c r="G45" s="801"/>
      <c r="H45" s="802"/>
      <c r="I45" s="802"/>
    </row>
    <row r="46" spans="1:9" ht="18.95" customHeight="1" x14ac:dyDescent="0.3">
      <c r="A46" s="797"/>
      <c r="B46" s="1002"/>
      <c r="C46" s="1003"/>
      <c r="D46" s="1003"/>
      <c r="E46" s="1003"/>
      <c r="F46" s="1004"/>
      <c r="G46" s="801"/>
      <c r="H46" s="802"/>
      <c r="I46" s="802"/>
    </row>
    <row r="47" spans="1:9" ht="18.95" customHeight="1" x14ac:dyDescent="0.3">
      <c r="A47" s="797"/>
      <c r="B47" s="1005"/>
      <c r="C47" s="1006"/>
      <c r="D47" s="1006"/>
      <c r="E47" s="1006"/>
      <c r="F47" s="1007"/>
      <c r="G47" s="798" t="s">
        <v>52</v>
      </c>
      <c r="H47" s="1008"/>
      <c r="I47" s="1009"/>
    </row>
    <row r="48" spans="1:9" ht="18.95" customHeight="1" x14ac:dyDescent="0.3">
      <c r="A48" s="797"/>
      <c r="B48" s="799"/>
      <c r="C48" s="799"/>
      <c r="D48" s="799"/>
      <c r="E48" s="799"/>
      <c r="F48" s="799"/>
      <c r="G48" s="798"/>
      <c r="H48" s="800"/>
      <c r="I48" s="800"/>
    </row>
    <row r="49" spans="1:9" ht="18.95" customHeight="1" x14ac:dyDescent="0.3">
      <c r="A49" s="797"/>
      <c r="B49" s="799"/>
      <c r="C49" s="799"/>
      <c r="D49" s="799"/>
      <c r="E49" s="1010" t="s">
        <v>58</v>
      </c>
      <c r="F49" s="1010"/>
      <c r="G49" s="798" t="s">
        <v>52</v>
      </c>
      <c r="H49" s="1011">
        <f>SUM(H47+H43+H39+H35+H31+H27+H23+H19)</f>
        <v>0</v>
      </c>
      <c r="I49" s="1012"/>
    </row>
    <row r="50" spans="1:9" ht="18.95" customHeight="1" x14ac:dyDescent="0.3">
      <c r="A50" s="797"/>
      <c r="B50" s="799"/>
      <c r="C50" s="799"/>
      <c r="D50" s="799"/>
      <c r="E50" s="799"/>
      <c r="F50" s="799"/>
      <c r="G50" s="798"/>
      <c r="H50" s="800"/>
      <c r="I50" s="800"/>
    </row>
    <row r="51" spans="1:9" ht="18.95" customHeight="1" x14ac:dyDescent="0.3">
      <c r="A51" s="797"/>
      <c r="B51" s="799"/>
      <c r="C51" s="799"/>
      <c r="D51" s="799"/>
      <c r="E51" s="799"/>
      <c r="F51" s="799"/>
      <c r="G51" s="798"/>
      <c r="H51" s="800"/>
      <c r="I51" s="800"/>
    </row>
    <row r="52" spans="1:9" ht="18.95" customHeight="1" x14ac:dyDescent="0.25">
      <c r="A52" s="804"/>
      <c r="B52" s="799"/>
      <c r="C52" s="799"/>
      <c r="D52" s="799"/>
      <c r="E52" s="799"/>
      <c r="F52" s="799"/>
      <c r="G52" s="798"/>
      <c r="H52" s="800"/>
      <c r="I52" s="800"/>
    </row>
    <row r="53" spans="1:9" ht="16.5" x14ac:dyDescent="0.3">
      <c r="A53" s="790"/>
      <c r="B53" s="790"/>
      <c r="C53" s="790"/>
      <c r="D53" s="790"/>
      <c r="E53" s="790"/>
      <c r="F53" s="790"/>
    </row>
    <row r="54" spans="1:9" ht="16.5" x14ac:dyDescent="0.3">
      <c r="A54" s="790"/>
      <c r="B54" s="790"/>
      <c r="C54" s="790"/>
      <c r="D54" s="790"/>
      <c r="E54" s="790"/>
      <c r="F54" s="790"/>
    </row>
    <row r="55" spans="1:9" ht="16.5" x14ac:dyDescent="0.3">
      <c r="A55" s="790"/>
      <c r="B55" s="790"/>
      <c r="C55" s="790"/>
      <c r="D55" s="790"/>
      <c r="E55" s="790"/>
      <c r="F55" s="790"/>
    </row>
    <row r="56" spans="1:9" ht="16.5" x14ac:dyDescent="0.3">
      <c r="A56" s="790"/>
      <c r="B56" s="790"/>
      <c r="C56" s="790"/>
      <c r="D56" s="790"/>
      <c r="E56" s="790"/>
      <c r="F56" s="790"/>
    </row>
    <row r="57" spans="1:9" ht="16.5" x14ac:dyDescent="0.3">
      <c r="A57" s="790"/>
      <c r="B57" s="790"/>
      <c r="C57" s="790"/>
      <c r="D57" s="790"/>
      <c r="E57" s="790"/>
      <c r="F57" s="790"/>
    </row>
    <row r="58" spans="1:9" ht="16.5" x14ac:dyDescent="0.3">
      <c r="A58" s="790"/>
      <c r="B58" s="790"/>
      <c r="C58" s="790"/>
      <c r="D58" s="790"/>
      <c r="E58" s="790"/>
      <c r="F58" s="790"/>
    </row>
    <row r="59" spans="1:9" ht="16.5" x14ac:dyDescent="0.3">
      <c r="A59" s="790"/>
      <c r="B59" s="790"/>
      <c r="C59" s="790"/>
      <c r="D59" s="790"/>
      <c r="E59" s="790"/>
      <c r="F59" s="790"/>
    </row>
    <row r="60" spans="1:9" ht="16.5" x14ac:dyDescent="0.3">
      <c r="A60" s="790"/>
      <c r="B60" s="790"/>
      <c r="C60" s="790"/>
      <c r="D60" s="790"/>
      <c r="E60" s="790"/>
      <c r="F60" s="790"/>
    </row>
    <row r="61" spans="1:9" ht="16.5" x14ac:dyDescent="0.3">
      <c r="A61" s="790"/>
      <c r="B61" s="790"/>
      <c r="C61" s="790"/>
      <c r="D61" s="790"/>
      <c r="E61" s="790"/>
      <c r="F61" s="790"/>
    </row>
    <row r="62" spans="1:9" ht="16.5" x14ac:dyDescent="0.3">
      <c r="A62" s="790"/>
      <c r="B62" s="790"/>
      <c r="C62" s="790"/>
      <c r="D62" s="790"/>
      <c r="E62" s="790"/>
      <c r="F62" s="790"/>
    </row>
    <row r="63" spans="1:9" ht="16.5" x14ac:dyDescent="0.3">
      <c r="A63" s="790"/>
      <c r="B63" s="790"/>
      <c r="C63" s="790"/>
      <c r="D63" s="790"/>
      <c r="E63" s="790"/>
      <c r="F63" s="790"/>
    </row>
    <row r="64" spans="1:9" ht="16.5" x14ac:dyDescent="0.3">
      <c r="A64" s="790"/>
      <c r="B64" s="790"/>
      <c r="C64" s="790"/>
      <c r="D64" s="790"/>
      <c r="E64" s="790"/>
      <c r="F64" s="790"/>
    </row>
    <row r="65" spans="1:6" ht="16.5" x14ac:dyDescent="0.3">
      <c r="A65" s="790"/>
      <c r="B65" s="790"/>
      <c r="C65" s="790"/>
      <c r="D65" s="790"/>
      <c r="E65" s="790"/>
      <c r="F65" s="790"/>
    </row>
    <row r="66" spans="1:6" ht="16.5" x14ac:dyDescent="0.3">
      <c r="A66" s="790"/>
      <c r="B66" s="790"/>
      <c r="C66" s="790"/>
      <c r="D66" s="790"/>
      <c r="E66" s="790"/>
      <c r="F66" s="790"/>
    </row>
    <row r="67" spans="1:6" ht="16.5" x14ac:dyDescent="0.3">
      <c r="A67" s="790"/>
      <c r="B67" s="790"/>
      <c r="C67" s="790"/>
      <c r="D67" s="790"/>
      <c r="E67" s="790"/>
      <c r="F67" s="790"/>
    </row>
    <row r="68" spans="1:6" ht="16.5" x14ac:dyDescent="0.3">
      <c r="A68" s="790"/>
      <c r="B68" s="790"/>
      <c r="C68" s="790"/>
      <c r="D68" s="790"/>
      <c r="E68" s="790"/>
      <c r="F68" s="790"/>
    </row>
    <row r="69" spans="1:6" ht="16.5" x14ac:dyDescent="0.3">
      <c r="A69" s="790"/>
      <c r="B69" s="790"/>
      <c r="C69" s="790"/>
      <c r="D69" s="790"/>
      <c r="E69" s="790"/>
      <c r="F69" s="790"/>
    </row>
    <row r="70" spans="1:6" ht="16.5" x14ac:dyDescent="0.3">
      <c r="A70" s="790"/>
      <c r="B70" s="790"/>
      <c r="C70" s="790"/>
      <c r="D70" s="790"/>
      <c r="E70" s="790"/>
      <c r="F70" s="790"/>
    </row>
    <row r="71" spans="1:6" ht="16.5" x14ac:dyDescent="0.3">
      <c r="A71" s="790"/>
      <c r="B71" s="790"/>
      <c r="C71" s="790"/>
      <c r="D71" s="790"/>
      <c r="E71" s="790"/>
      <c r="F71" s="790"/>
    </row>
    <row r="72" spans="1:6" ht="16.5" x14ac:dyDescent="0.3">
      <c r="A72" s="790"/>
      <c r="B72" s="790"/>
      <c r="C72" s="790"/>
      <c r="D72" s="790"/>
      <c r="E72" s="790"/>
      <c r="F72" s="790"/>
    </row>
    <row r="73" spans="1:6" ht="16.5" x14ac:dyDescent="0.3">
      <c r="A73" s="790"/>
      <c r="B73" s="790"/>
      <c r="C73" s="790"/>
      <c r="D73" s="790"/>
      <c r="E73" s="790"/>
      <c r="F73" s="790"/>
    </row>
    <row r="74" spans="1:6" ht="16.5" x14ac:dyDescent="0.3">
      <c r="A74" s="790"/>
      <c r="B74" s="790"/>
      <c r="C74" s="790"/>
      <c r="D74" s="790"/>
      <c r="E74" s="790"/>
      <c r="F74" s="790"/>
    </row>
    <row r="75" spans="1:6" ht="16.5" x14ac:dyDescent="0.3">
      <c r="A75" s="790"/>
      <c r="B75" s="790"/>
      <c r="C75" s="790"/>
      <c r="D75" s="790"/>
      <c r="E75" s="790"/>
      <c r="F75" s="790"/>
    </row>
    <row r="76" spans="1:6" ht="16.5" x14ac:dyDescent="0.3">
      <c r="A76" s="790"/>
      <c r="B76" s="790"/>
      <c r="C76" s="790"/>
      <c r="D76" s="790"/>
      <c r="E76" s="790"/>
      <c r="F76" s="790"/>
    </row>
    <row r="77" spans="1:6" ht="16.5" x14ac:dyDescent="0.3">
      <c r="A77" s="790"/>
      <c r="B77" s="790"/>
      <c r="C77" s="790"/>
      <c r="D77" s="790"/>
      <c r="E77" s="790"/>
      <c r="F77" s="790"/>
    </row>
    <row r="78" spans="1:6" ht="16.5" x14ac:dyDescent="0.3">
      <c r="A78" s="790"/>
      <c r="B78" s="790"/>
      <c r="C78" s="790"/>
      <c r="D78" s="790"/>
      <c r="E78" s="790"/>
      <c r="F78" s="790"/>
    </row>
    <row r="79" spans="1:6" ht="16.5" x14ac:dyDescent="0.3">
      <c r="A79" s="790"/>
      <c r="B79" s="790"/>
      <c r="C79" s="790"/>
      <c r="D79" s="790"/>
      <c r="E79" s="790"/>
      <c r="F79" s="790"/>
    </row>
    <row r="80" spans="1:6" ht="16.5" x14ac:dyDescent="0.3">
      <c r="A80" s="790"/>
      <c r="B80" s="790"/>
      <c r="C80" s="790"/>
      <c r="D80" s="790"/>
      <c r="E80" s="790"/>
      <c r="F80" s="790"/>
    </row>
    <row r="81" spans="1:6" ht="16.5" x14ac:dyDescent="0.3">
      <c r="A81" s="790"/>
      <c r="B81" s="790"/>
      <c r="C81" s="790"/>
      <c r="D81" s="790"/>
      <c r="E81" s="790"/>
      <c r="F81" s="790"/>
    </row>
    <row r="82" spans="1:6" ht="16.5" x14ac:dyDescent="0.3">
      <c r="A82" s="790"/>
      <c r="B82" s="790"/>
      <c r="C82" s="790"/>
      <c r="D82" s="790"/>
      <c r="E82" s="790"/>
      <c r="F82" s="790"/>
    </row>
    <row r="83" spans="1:6" ht="16.5" x14ac:dyDescent="0.3">
      <c r="A83" s="790"/>
      <c r="B83" s="790"/>
      <c r="C83" s="790"/>
      <c r="D83" s="790"/>
      <c r="E83" s="790"/>
      <c r="F83" s="790"/>
    </row>
    <row r="84" spans="1:6" ht="16.5" x14ac:dyDescent="0.3">
      <c r="A84" s="790"/>
      <c r="B84" s="790"/>
      <c r="C84" s="790"/>
      <c r="D84" s="790"/>
      <c r="E84" s="790"/>
      <c r="F84" s="790"/>
    </row>
    <row r="85" spans="1:6" ht="16.5" x14ac:dyDescent="0.3">
      <c r="A85" s="790"/>
      <c r="B85" s="790"/>
      <c r="C85" s="790"/>
      <c r="D85" s="790"/>
      <c r="E85" s="790"/>
      <c r="F85" s="790"/>
    </row>
    <row r="86" spans="1:6" ht="16.5" x14ac:dyDescent="0.3">
      <c r="A86" s="790"/>
      <c r="B86" s="790"/>
      <c r="C86" s="790"/>
      <c r="D86" s="790"/>
      <c r="E86" s="790"/>
      <c r="F86" s="790"/>
    </row>
    <row r="87" spans="1:6" ht="16.5" x14ac:dyDescent="0.3">
      <c r="A87" s="790"/>
      <c r="B87" s="790"/>
      <c r="C87" s="790"/>
      <c r="D87" s="790"/>
      <c r="E87" s="790"/>
      <c r="F87" s="790"/>
    </row>
    <row r="88" spans="1:6" ht="16.5" x14ac:dyDescent="0.3">
      <c r="A88" s="790"/>
      <c r="B88" s="790"/>
      <c r="C88" s="790"/>
      <c r="D88" s="790"/>
      <c r="E88" s="790"/>
      <c r="F88" s="790"/>
    </row>
    <row r="89" spans="1:6" ht="16.5" x14ac:dyDescent="0.3">
      <c r="A89" s="790"/>
      <c r="B89" s="790"/>
      <c r="C89" s="790"/>
      <c r="D89" s="790"/>
      <c r="E89" s="790"/>
      <c r="F89" s="790"/>
    </row>
    <row r="90" spans="1:6" ht="16.5" x14ac:dyDescent="0.3">
      <c r="A90" s="790"/>
      <c r="B90" s="790"/>
      <c r="C90" s="790"/>
      <c r="D90" s="790"/>
      <c r="E90" s="790"/>
      <c r="F90" s="790"/>
    </row>
    <row r="91" spans="1:6" ht="16.5" x14ac:dyDescent="0.3">
      <c r="A91" s="790"/>
      <c r="B91" s="790"/>
      <c r="C91" s="790"/>
      <c r="D91" s="790"/>
      <c r="E91" s="790"/>
      <c r="F91" s="790"/>
    </row>
    <row r="92" spans="1:6" ht="16.5" x14ac:dyDescent="0.3">
      <c r="A92" s="790"/>
      <c r="B92" s="790"/>
      <c r="C92" s="790"/>
      <c r="D92" s="790"/>
      <c r="E92" s="790"/>
      <c r="F92" s="790"/>
    </row>
    <row r="93" spans="1:6" ht="16.5" x14ac:dyDescent="0.3">
      <c r="A93" s="790"/>
      <c r="B93" s="790"/>
      <c r="C93" s="790"/>
      <c r="D93" s="790"/>
      <c r="E93" s="790"/>
      <c r="F93" s="790"/>
    </row>
    <row r="94" spans="1:6" ht="16.5" x14ac:dyDescent="0.3">
      <c r="A94" s="790"/>
      <c r="B94" s="790"/>
      <c r="C94" s="790"/>
      <c r="D94" s="790"/>
      <c r="E94" s="790"/>
      <c r="F94" s="790"/>
    </row>
    <row r="95" spans="1:6" ht="16.5" x14ac:dyDescent="0.3">
      <c r="A95" s="790"/>
      <c r="B95" s="790"/>
      <c r="C95" s="790"/>
      <c r="D95" s="790"/>
      <c r="E95" s="790"/>
      <c r="F95" s="790"/>
    </row>
    <row r="96" spans="1:6" ht="16.5" x14ac:dyDescent="0.3">
      <c r="A96" s="790"/>
      <c r="B96" s="790"/>
      <c r="C96" s="790"/>
      <c r="D96" s="790"/>
      <c r="E96" s="790"/>
      <c r="F96" s="790"/>
    </row>
    <row r="97" spans="1:6" ht="16.5" x14ac:dyDescent="0.3">
      <c r="A97" s="790"/>
      <c r="B97" s="790"/>
      <c r="C97" s="790"/>
      <c r="D97" s="790"/>
      <c r="E97" s="790"/>
      <c r="F97" s="790"/>
    </row>
    <row r="98" spans="1:6" ht="16.5" x14ac:dyDescent="0.3">
      <c r="A98" s="790"/>
      <c r="B98" s="790"/>
      <c r="C98" s="790"/>
      <c r="D98" s="790"/>
      <c r="E98" s="790"/>
      <c r="F98" s="790"/>
    </row>
    <row r="99" spans="1:6" ht="16.5" x14ac:dyDescent="0.3">
      <c r="A99" s="790"/>
      <c r="B99" s="790"/>
      <c r="C99" s="790"/>
      <c r="D99" s="790"/>
      <c r="E99" s="790"/>
      <c r="F99" s="790"/>
    </row>
    <row r="100" spans="1:6" ht="16.5" x14ac:dyDescent="0.3">
      <c r="A100" s="790"/>
      <c r="B100" s="790"/>
      <c r="C100" s="790"/>
      <c r="D100" s="790"/>
      <c r="E100" s="790"/>
      <c r="F100" s="790"/>
    </row>
    <row r="101" spans="1:6" ht="16.5" x14ac:dyDescent="0.3">
      <c r="A101" s="790"/>
      <c r="B101" s="790"/>
      <c r="C101" s="790"/>
      <c r="D101" s="790"/>
      <c r="E101" s="790"/>
      <c r="F101" s="790"/>
    </row>
    <row r="102" spans="1:6" ht="16.5" x14ac:dyDescent="0.3">
      <c r="A102" s="790"/>
      <c r="B102" s="790"/>
      <c r="C102" s="790"/>
      <c r="D102" s="790"/>
      <c r="E102" s="790"/>
      <c r="F102" s="790"/>
    </row>
    <row r="103" spans="1:6" ht="16.5" x14ac:dyDescent="0.3">
      <c r="A103" s="790"/>
      <c r="B103" s="790"/>
      <c r="C103" s="790"/>
      <c r="D103" s="790"/>
      <c r="E103" s="790"/>
      <c r="F103" s="790"/>
    </row>
    <row r="104" spans="1:6" ht="16.5" x14ac:dyDescent="0.3">
      <c r="A104" s="790"/>
      <c r="B104" s="790"/>
      <c r="C104" s="790"/>
      <c r="D104" s="790"/>
      <c r="E104" s="790"/>
      <c r="F104" s="790"/>
    </row>
    <row r="105" spans="1:6" ht="16.5" x14ac:dyDescent="0.3">
      <c r="A105" s="790"/>
      <c r="B105" s="790"/>
      <c r="C105" s="790"/>
      <c r="D105" s="790"/>
      <c r="E105" s="790"/>
      <c r="F105" s="790"/>
    </row>
    <row r="106" spans="1:6" ht="16.5" x14ac:dyDescent="0.3">
      <c r="A106" s="790"/>
      <c r="B106" s="790"/>
      <c r="C106" s="790"/>
      <c r="D106" s="790"/>
      <c r="E106" s="790"/>
      <c r="F106" s="790"/>
    </row>
    <row r="107" spans="1:6" ht="16.5" x14ac:dyDescent="0.3">
      <c r="A107" s="790"/>
      <c r="B107" s="790"/>
      <c r="C107" s="790"/>
      <c r="D107" s="790"/>
      <c r="E107" s="790"/>
      <c r="F107" s="790"/>
    </row>
    <row r="108" spans="1:6" ht="16.5" x14ac:dyDescent="0.3">
      <c r="A108" s="790"/>
      <c r="B108" s="790"/>
      <c r="C108" s="790"/>
      <c r="D108" s="790"/>
      <c r="E108" s="790"/>
      <c r="F108" s="790"/>
    </row>
    <row r="109" spans="1:6" ht="16.5" x14ac:dyDescent="0.3">
      <c r="A109" s="790"/>
      <c r="B109" s="790"/>
      <c r="C109" s="790"/>
      <c r="D109" s="790"/>
      <c r="E109" s="790"/>
      <c r="F109" s="790"/>
    </row>
    <row r="110" spans="1:6" ht="16.5" x14ac:dyDescent="0.3">
      <c r="A110" s="790"/>
      <c r="B110" s="790"/>
      <c r="C110" s="790"/>
      <c r="D110" s="790"/>
      <c r="E110" s="790"/>
      <c r="F110" s="790"/>
    </row>
    <row r="111" spans="1:6" ht="16.5" x14ac:dyDescent="0.3">
      <c r="A111" s="790"/>
      <c r="B111" s="790"/>
      <c r="C111" s="790"/>
      <c r="D111" s="790"/>
      <c r="E111" s="790"/>
      <c r="F111" s="790"/>
    </row>
    <row r="112" spans="1:6" ht="16.5" x14ac:dyDescent="0.3">
      <c r="A112" s="790"/>
      <c r="B112" s="790"/>
      <c r="C112" s="790"/>
      <c r="D112" s="790"/>
      <c r="E112" s="790"/>
      <c r="F112" s="790"/>
    </row>
    <row r="113" spans="1:6" ht="16.5" x14ac:dyDescent="0.3">
      <c r="A113" s="790"/>
      <c r="B113" s="790"/>
      <c r="C113" s="790"/>
      <c r="D113" s="790"/>
      <c r="E113" s="790"/>
      <c r="F113" s="790"/>
    </row>
    <row r="114" spans="1:6" ht="16.5" x14ac:dyDescent="0.3">
      <c r="A114" s="790"/>
      <c r="B114" s="790"/>
      <c r="C114" s="790"/>
      <c r="D114" s="790"/>
      <c r="E114" s="790"/>
      <c r="F114" s="790"/>
    </row>
    <row r="115" spans="1:6" ht="16.5" x14ac:dyDescent="0.3">
      <c r="A115" s="790"/>
      <c r="B115" s="790"/>
      <c r="C115" s="790"/>
      <c r="D115" s="790"/>
      <c r="E115" s="790"/>
      <c r="F115" s="790"/>
    </row>
    <row r="116" spans="1:6" ht="16.5" x14ac:dyDescent="0.3">
      <c r="A116" s="790"/>
      <c r="B116" s="790"/>
      <c r="C116" s="790"/>
      <c r="D116" s="790"/>
      <c r="E116" s="790"/>
      <c r="F116" s="790"/>
    </row>
    <row r="117" spans="1:6" ht="16.5" x14ac:dyDescent="0.3">
      <c r="A117" s="790"/>
      <c r="B117" s="790"/>
      <c r="C117" s="790"/>
      <c r="D117" s="790"/>
      <c r="E117" s="790"/>
      <c r="F117" s="790"/>
    </row>
    <row r="118" spans="1:6" ht="16.5" x14ac:dyDescent="0.3">
      <c r="A118" s="790"/>
      <c r="B118" s="790"/>
      <c r="C118" s="790"/>
      <c r="D118" s="790"/>
      <c r="E118" s="790"/>
      <c r="F118" s="790"/>
    </row>
    <row r="119" spans="1:6" ht="16.5" x14ac:dyDescent="0.3">
      <c r="A119" s="790"/>
      <c r="B119" s="790"/>
      <c r="C119" s="790"/>
      <c r="D119" s="790"/>
      <c r="E119" s="790"/>
      <c r="F119" s="790"/>
    </row>
    <row r="120" spans="1:6" ht="16.5" x14ac:dyDescent="0.3">
      <c r="A120" s="790"/>
      <c r="B120" s="790"/>
      <c r="C120" s="790"/>
      <c r="D120" s="790"/>
      <c r="E120" s="790"/>
      <c r="F120" s="790"/>
    </row>
    <row r="121" spans="1:6" ht="16.5" x14ac:dyDescent="0.3">
      <c r="A121" s="790"/>
      <c r="B121" s="790"/>
      <c r="C121" s="790"/>
      <c r="D121" s="790"/>
      <c r="E121" s="790"/>
      <c r="F121" s="790"/>
    </row>
    <row r="122" spans="1:6" ht="16.5" x14ac:dyDescent="0.3">
      <c r="A122" s="790"/>
      <c r="B122" s="790"/>
      <c r="C122" s="790"/>
      <c r="D122" s="790"/>
      <c r="E122" s="790"/>
      <c r="F122" s="790"/>
    </row>
    <row r="123" spans="1:6" ht="16.5" x14ac:dyDescent="0.3">
      <c r="A123" s="790"/>
      <c r="B123" s="790"/>
      <c r="C123" s="790"/>
      <c r="D123" s="790"/>
      <c r="E123" s="790"/>
      <c r="F123" s="790"/>
    </row>
    <row r="124" spans="1:6" ht="16.5" x14ac:dyDescent="0.3">
      <c r="A124" s="790"/>
      <c r="B124" s="790"/>
      <c r="C124" s="790"/>
      <c r="D124" s="790"/>
      <c r="E124" s="790"/>
      <c r="F124" s="790"/>
    </row>
    <row r="125" spans="1:6" ht="16.5" x14ac:dyDescent="0.3">
      <c r="A125" s="790"/>
      <c r="B125" s="790"/>
      <c r="C125" s="790"/>
      <c r="D125" s="790"/>
      <c r="E125" s="790"/>
      <c r="F125" s="790"/>
    </row>
    <row r="126" spans="1:6" ht="16.5" x14ac:dyDescent="0.3">
      <c r="A126" s="790"/>
      <c r="B126" s="790"/>
      <c r="C126" s="790"/>
      <c r="D126" s="790"/>
      <c r="E126" s="790"/>
      <c r="F126" s="790"/>
    </row>
    <row r="127" spans="1:6" ht="16.5" x14ac:dyDescent="0.3">
      <c r="A127" s="790"/>
      <c r="B127" s="790"/>
      <c r="C127" s="790"/>
      <c r="D127" s="790"/>
      <c r="E127" s="790"/>
      <c r="F127" s="790"/>
    </row>
    <row r="128" spans="1:6" ht="16.5" x14ac:dyDescent="0.3">
      <c r="A128" s="790"/>
      <c r="B128" s="790"/>
      <c r="C128" s="790"/>
      <c r="D128" s="790"/>
      <c r="E128" s="790"/>
      <c r="F128" s="790"/>
    </row>
    <row r="129" spans="1:6" ht="16.5" x14ac:dyDescent="0.3">
      <c r="A129" s="790"/>
      <c r="B129" s="790"/>
      <c r="C129" s="790"/>
      <c r="D129" s="790"/>
      <c r="E129" s="790"/>
      <c r="F129" s="790"/>
    </row>
    <row r="130" spans="1:6" ht="16.5" x14ac:dyDescent="0.3">
      <c r="A130" s="790"/>
      <c r="B130" s="790"/>
      <c r="C130" s="790"/>
      <c r="D130" s="790"/>
      <c r="E130" s="790"/>
      <c r="F130" s="790"/>
    </row>
    <row r="131" spans="1:6" ht="16.5" x14ac:dyDescent="0.3">
      <c r="A131" s="790"/>
      <c r="B131" s="790"/>
      <c r="C131" s="790"/>
      <c r="D131" s="790"/>
      <c r="E131" s="790"/>
      <c r="F131" s="790"/>
    </row>
    <row r="132" spans="1:6" ht="16.5" x14ac:dyDescent="0.3">
      <c r="A132" s="790"/>
      <c r="B132" s="790"/>
      <c r="C132" s="790"/>
      <c r="D132" s="790"/>
      <c r="E132" s="790"/>
      <c r="F132" s="790"/>
    </row>
    <row r="133" spans="1:6" ht="16.5" x14ac:dyDescent="0.3">
      <c r="A133" s="790"/>
      <c r="B133" s="790"/>
      <c r="C133" s="790"/>
      <c r="D133" s="790"/>
      <c r="E133" s="790"/>
      <c r="F133" s="790"/>
    </row>
    <row r="134" spans="1:6" ht="16.5" x14ac:dyDescent="0.3">
      <c r="A134" s="790"/>
      <c r="B134" s="790"/>
      <c r="C134" s="790"/>
      <c r="D134" s="790"/>
      <c r="E134" s="790"/>
      <c r="F134" s="790"/>
    </row>
    <row r="135" spans="1:6" ht="16.5" x14ac:dyDescent="0.3">
      <c r="A135" s="790"/>
      <c r="B135" s="790"/>
      <c r="C135" s="790"/>
      <c r="D135" s="790"/>
      <c r="E135" s="790"/>
      <c r="F135" s="790"/>
    </row>
    <row r="136" spans="1:6" ht="16.5" x14ac:dyDescent="0.3">
      <c r="A136" s="790"/>
      <c r="B136" s="790"/>
      <c r="C136" s="790"/>
      <c r="D136" s="790"/>
      <c r="E136" s="790"/>
      <c r="F136" s="790"/>
    </row>
    <row r="137" spans="1:6" ht="16.5" x14ac:dyDescent="0.3">
      <c r="A137" s="790"/>
      <c r="B137" s="790"/>
      <c r="C137" s="790"/>
      <c r="D137" s="790"/>
      <c r="E137" s="790"/>
      <c r="F137" s="790"/>
    </row>
    <row r="138" spans="1:6" ht="16.5" x14ac:dyDescent="0.3">
      <c r="A138" s="790"/>
      <c r="B138" s="790"/>
      <c r="C138" s="790"/>
      <c r="D138" s="790"/>
      <c r="E138" s="790"/>
      <c r="F138" s="790"/>
    </row>
    <row r="139" spans="1:6" ht="16.5" x14ac:dyDescent="0.3">
      <c r="A139" s="790"/>
      <c r="B139" s="790"/>
      <c r="C139" s="790"/>
      <c r="D139" s="790"/>
      <c r="E139" s="790"/>
      <c r="F139" s="790"/>
    </row>
    <row r="140" spans="1:6" ht="16.5" x14ac:dyDescent="0.3">
      <c r="A140" s="790"/>
      <c r="B140" s="790"/>
      <c r="C140" s="790"/>
      <c r="D140" s="790"/>
      <c r="E140" s="790"/>
      <c r="F140" s="790"/>
    </row>
    <row r="141" spans="1:6" ht="16.5" x14ac:dyDescent="0.3">
      <c r="A141" s="790"/>
      <c r="B141" s="790"/>
      <c r="C141" s="790"/>
      <c r="D141" s="790"/>
      <c r="E141" s="790"/>
      <c r="F141" s="790"/>
    </row>
    <row r="142" spans="1:6" ht="16.5" x14ac:dyDescent="0.3">
      <c r="A142" s="790"/>
      <c r="B142" s="790"/>
      <c r="C142" s="790"/>
      <c r="D142" s="790"/>
      <c r="E142" s="790"/>
      <c r="F142" s="790"/>
    </row>
    <row r="143" spans="1:6" ht="16.5" x14ac:dyDescent="0.3">
      <c r="A143" s="790"/>
      <c r="B143" s="790"/>
      <c r="C143" s="790"/>
      <c r="D143" s="790"/>
      <c r="E143" s="790"/>
      <c r="F143" s="790"/>
    </row>
    <row r="144" spans="1:6" ht="16.5" x14ac:dyDescent="0.3">
      <c r="A144" s="790"/>
      <c r="B144" s="790"/>
      <c r="C144" s="790"/>
      <c r="D144" s="790"/>
      <c r="E144" s="790"/>
      <c r="F144" s="790"/>
    </row>
    <row r="145" spans="1:6" ht="16.5" x14ac:dyDescent="0.3">
      <c r="A145" s="790"/>
      <c r="B145" s="790"/>
      <c r="C145" s="790"/>
      <c r="D145" s="790"/>
      <c r="E145" s="790"/>
      <c r="F145" s="790"/>
    </row>
    <row r="146" spans="1:6" ht="16.5" x14ac:dyDescent="0.3">
      <c r="A146" s="790"/>
      <c r="B146" s="790"/>
      <c r="C146" s="790"/>
      <c r="D146" s="790"/>
      <c r="E146" s="790"/>
      <c r="F146" s="790"/>
    </row>
    <row r="147" spans="1:6" ht="16.5" x14ac:dyDescent="0.3">
      <c r="A147" s="790"/>
      <c r="B147" s="790"/>
      <c r="C147" s="790"/>
      <c r="D147" s="790"/>
      <c r="E147" s="790"/>
      <c r="F147" s="790"/>
    </row>
    <row r="148" spans="1:6" ht="16.5" x14ac:dyDescent="0.3">
      <c r="A148" s="790"/>
      <c r="B148" s="790"/>
      <c r="C148" s="790"/>
      <c r="D148" s="790"/>
      <c r="E148" s="790"/>
      <c r="F148" s="790"/>
    </row>
    <row r="149" spans="1:6" ht="16.5" x14ac:dyDescent="0.3">
      <c r="A149" s="790"/>
      <c r="B149" s="790"/>
      <c r="C149" s="790"/>
      <c r="D149" s="790"/>
      <c r="E149" s="790"/>
      <c r="F149" s="790"/>
    </row>
    <row r="150" spans="1:6" ht="16.5" x14ac:dyDescent="0.3">
      <c r="A150" s="790"/>
      <c r="B150" s="790"/>
      <c r="C150" s="790"/>
      <c r="D150" s="790"/>
      <c r="E150" s="790"/>
      <c r="F150" s="790"/>
    </row>
    <row r="151" spans="1:6" ht="16.5" x14ac:dyDescent="0.3">
      <c r="A151" s="790"/>
      <c r="B151" s="790"/>
      <c r="C151" s="790"/>
      <c r="D151" s="790"/>
      <c r="E151" s="790"/>
      <c r="F151" s="790"/>
    </row>
    <row r="152" spans="1:6" ht="16.5" x14ac:dyDescent="0.3">
      <c r="A152" s="790"/>
      <c r="B152" s="790"/>
      <c r="C152" s="790"/>
      <c r="D152" s="790"/>
      <c r="E152" s="790"/>
      <c r="F152" s="790"/>
    </row>
    <row r="153" spans="1:6" ht="16.5" x14ac:dyDescent="0.3">
      <c r="A153" s="790"/>
      <c r="B153" s="790"/>
      <c r="C153" s="790"/>
      <c r="D153" s="790"/>
      <c r="E153" s="790"/>
      <c r="F153" s="790"/>
    </row>
    <row r="154" spans="1:6" ht="16.5" x14ac:dyDescent="0.3">
      <c r="A154" s="790"/>
      <c r="B154" s="790"/>
      <c r="C154" s="790"/>
      <c r="D154" s="790"/>
      <c r="E154" s="790"/>
      <c r="F154" s="790"/>
    </row>
    <row r="155" spans="1:6" ht="16.5" x14ac:dyDescent="0.3">
      <c r="A155" s="790"/>
      <c r="B155" s="790"/>
      <c r="C155" s="790"/>
      <c r="D155" s="790"/>
      <c r="E155" s="790"/>
      <c r="F155" s="790"/>
    </row>
    <row r="156" spans="1:6" ht="16.5" x14ac:dyDescent="0.3">
      <c r="A156" s="790"/>
      <c r="B156" s="790"/>
      <c r="C156" s="790"/>
      <c r="D156" s="790"/>
      <c r="E156" s="790"/>
      <c r="F156" s="790"/>
    </row>
    <row r="157" spans="1:6" ht="16.5" x14ac:dyDescent="0.3">
      <c r="A157" s="790"/>
      <c r="B157" s="790"/>
      <c r="C157" s="790"/>
      <c r="D157" s="790"/>
      <c r="E157" s="790"/>
      <c r="F157" s="790"/>
    </row>
    <row r="158" spans="1:6" ht="16.5" x14ac:dyDescent="0.3">
      <c r="A158" s="790"/>
      <c r="B158" s="790"/>
      <c r="C158" s="790"/>
      <c r="D158" s="790"/>
      <c r="E158" s="790"/>
      <c r="F158" s="790"/>
    </row>
    <row r="159" spans="1:6" ht="16.5" x14ac:dyDescent="0.3">
      <c r="A159" s="790"/>
      <c r="B159" s="790"/>
      <c r="C159" s="790"/>
      <c r="D159" s="790"/>
      <c r="E159" s="790"/>
      <c r="F159" s="790"/>
    </row>
    <row r="160" spans="1:6" ht="16.5" x14ac:dyDescent="0.3">
      <c r="A160" s="790"/>
      <c r="B160" s="790"/>
      <c r="C160" s="790"/>
      <c r="D160" s="790"/>
      <c r="E160" s="790"/>
      <c r="F160" s="790"/>
    </row>
    <row r="161" spans="1:6" ht="16.5" x14ac:dyDescent="0.3">
      <c r="A161" s="790"/>
      <c r="B161" s="790"/>
      <c r="C161" s="790"/>
      <c r="D161" s="790"/>
      <c r="E161" s="790"/>
      <c r="F161" s="790"/>
    </row>
    <row r="162" spans="1:6" ht="16.5" x14ac:dyDescent="0.3">
      <c r="A162" s="790"/>
      <c r="B162" s="790"/>
      <c r="C162" s="790"/>
      <c r="D162" s="790"/>
      <c r="E162" s="790"/>
      <c r="F162" s="790"/>
    </row>
    <row r="163" spans="1:6" ht="16.5" x14ac:dyDescent="0.3">
      <c r="A163" s="790"/>
      <c r="B163" s="790"/>
      <c r="C163" s="790"/>
      <c r="D163" s="790"/>
      <c r="E163" s="790"/>
      <c r="F163" s="790"/>
    </row>
    <row r="164" spans="1:6" ht="16.5" x14ac:dyDescent="0.3">
      <c r="A164" s="790"/>
      <c r="B164" s="790"/>
      <c r="C164" s="790"/>
      <c r="D164" s="790"/>
      <c r="E164" s="790"/>
      <c r="F164" s="790"/>
    </row>
    <row r="165" spans="1:6" ht="16.5" x14ac:dyDescent="0.3">
      <c r="A165" s="790"/>
      <c r="B165" s="790"/>
      <c r="C165" s="790"/>
      <c r="D165" s="790"/>
      <c r="E165" s="790"/>
      <c r="F165" s="790"/>
    </row>
    <row r="166" spans="1:6" ht="16.5" x14ac:dyDescent="0.3">
      <c r="A166" s="790"/>
      <c r="B166" s="790"/>
      <c r="C166" s="790"/>
      <c r="D166" s="790"/>
      <c r="E166" s="790"/>
      <c r="F166" s="790"/>
    </row>
    <row r="167" spans="1:6" ht="16.5" x14ac:dyDescent="0.3">
      <c r="A167" s="790"/>
      <c r="B167" s="790"/>
      <c r="C167" s="790"/>
      <c r="D167" s="790"/>
      <c r="E167" s="790"/>
      <c r="F167" s="790"/>
    </row>
    <row r="168" spans="1:6" ht="16.5" x14ac:dyDescent="0.3">
      <c r="A168" s="790"/>
      <c r="B168" s="790"/>
      <c r="C168" s="790"/>
      <c r="D168" s="790"/>
      <c r="E168" s="790"/>
      <c r="F168" s="790"/>
    </row>
    <row r="169" spans="1:6" ht="16.5" x14ac:dyDescent="0.3">
      <c r="A169" s="790"/>
      <c r="B169" s="790"/>
      <c r="C169" s="790"/>
      <c r="D169" s="790"/>
      <c r="E169" s="790"/>
      <c r="F169" s="790"/>
    </row>
    <row r="170" spans="1:6" ht="16.5" x14ac:dyDescent="0.3">
      <c r="A170" s="790"/>
      <c r="B170" s="790"/>
      <c r="C170" s="790"/>
      <c r="D170" s="790"/>
      <c r="E170" s="790"/>
      <c r="F170" s="790"/>
    </row>
    <row r="171" spans="1:6" ht="16.5" x14ac:dyDescent="0.3">
      <c r="A171" s="790"/>
      <c r="B171" s="790"/>
      <c r="C171" s="790"/>
      <c r="D171" s="790"/>
      <c r="E171" s="790"/>
      <c r="F171" s="790"/>
    </row>
    <row r="172" spans="1:6" ht="16.5" x14ac:dyDescent="0.3">
      <c r="A172" s="790"/>
      <c r="B172" s="790"/>
      <c r="C172" s="790"/>
      <c r="D172" s="790"/>
      <c r="E172" s="790"/>
      <c r="F172" s="790"/>
    </row>
    <row r="173" spans="1:6" ht="16.5" x14ac:dyDescent="0.3">
      <c r="A173" s="790"/>
      <c r="B173" s="790"/>
      <c r="C173" s="790"/>
      <c r="D173" s="790"/>
      <c r="E173" s="790"/>
      <c r="F173" s="790"/>
    </row>
    <row r="174" spans="1:6" ht="16.5" x14ac:dyDescent="0.3">
      <c r="A174" s="790"/>
      <c r="B174" s="790"/>
      <c r="C174" s="790"/>
      <c r="D174" s="790"/>
      <c r="E174" s="790"/>
      <c r="F174" s="790"/>
    </row>
    <row r="175" spans="1:6" ht="16.5" x14ac:dyDescent="0.3">
      <c r="A175" s="790"/>
      <c r="B175" s="790"/>
      <c r="C175" s="790"/>
      <c r="D175" s="790"/>
      <c r="E175" s="790"/>
      <c r="F175" s="790"/>
    </row>
    <row r="176" spans="1:6" ht="16.5" x14ac:dyDescent="0.3">
      <c r="A176" s="790"/>
      <c r="B176" s="790"/>
      <c r="C176" s="790"/>
      <c r="D176" s="790"/>
      <c r="E176" s="790"/>
      <c r="F176" s="790"/>
    </row>
    <row r="177" spans="1:6" ht="16.5" x14ac:dyDescent="0.3">
      <c r="A177" s="790"/>
      <c r="B177" s="790"/>
      <c r="C177" s="790"/>
      <c r="D177" s="790"/>
      <c r="E177" s="790"/>
      <c r="F177" s="790"/>
    </row>
    <row r="178" spans="1:6" ht="16.5" x14ac:dyDescent="0.3">
      <c r="A178" s="790"/>
      <c r="B178" s="790"/>
      <c r="C178" s="790"/>
      <c r="D178" s="790"/>
      <c r="E178" s="790"/>
      <c r="F178" s="790"/>
    </row>
    <row r="179" spans="1:6" ht="16.5" x14ac:dyDescent="0.3">
      <c r="A179" s="790"/>
      <c r="B179" s="790"/>
      <c r="C179" s="790"/>
      <c r="D179" s="790"/>
      <c r="E179" s="790"/>
      <c r="F179" s="790"/>
    </row>
    <row r="180" spans="1:6" ht="16.5" x14ac:dyDescent="0.3">
      <c r="A180" s="790"/>
      <c r="B180" s="790"/>
      <c r="C180" s="790"/>
      <c r="D180" s="790"/>
      <c r="E180" s="790"/>
      <c r="F180" s="790"/>
    </row>
    <row r="181" spans="1:6" ht="16.5" x14ac:dyDescent="0.3">
      <c r="A181" s="790"/>
      <c r="B181" s="790"/>
      <c r="C181" s="790"/>
      <c r="D181" s="790"/>
      <c r="E181" s="790"/>
      <c r="F181" s="790"/>
    </row>
    <row r="182" spans="1:6" ht="16.5" x14ac:dyDescent="0.3">
      <c r="A182" s="790"/>
      <c r="B182" s="790"/>
      <c r="C182" s="790"/>
      <c r="D182" s="790"/>
      <c r="E182" s="790"/>
      <c r="F182" s="790"/>
    </row>
    <row r="183" spans="1:6" ht="16.5" x14ac:dyDescent="0.3">
      <c r="A183" s="790"/>
      <c r="B183" s="790"/>
      <c r="C183" s="790"/>
      <c r="D183" s="790"/>
      <c r="E183" s="790"/>
      <c r="F183" s="790"/>
    </row>
    <row r="184" spans="1:6" ht="16.5" x14ac:dyDescent="0.3">
      <c r="A184" s="790"/>
      <c r="B184" s="790"/>
      <c r="C184" s="790"/>
      <c r="D184" s="790"/>
      <c r="E184" s="790"/>
      <c r="F184" s="790"/>
    </row>
    <row r="185" spans="1:6" ht="16.5" x14ac:dyDescent="0.3">
      <c r="A185" s="790"/>
      <c r="B185" s="790"/>
      <c r="C185" s="790"/>
      <c r="D185" s="790"/>
      <c r="E185" s="790"/>
      <c r="F185" s="790"/>
    </row>
    <row r="186" spans="1:6" ht="16.5" x14ac:dyDescent="0.3">
      <c r="A186" s="790"/>
      <c r="B186" s="790"/>
      <c r="C186" s="790"/>
      <c r="D186" s="790"/>
      <c r="E186" s="790"/>
      <c r="F186" s="790"/>
    </row>
    <row r="187" spans="1:6" ht="16.5" x14ac:dyDescent="0.3">
      <c r="A187" s="790"/>
      <c r="B187" s="790"/>
      <c r="C187" s="790"/>
      <c r="D187" s="790"/>
      <c r="E187" s="790"/>
      <c r="F187" s="790"/>
    </row>
    <row r="188" spans="1:6" ht="16.5" x14ac:dyDescent="0.3">
      <c r="A188" s="790"/>
      <c r="B188" s="790"/>
      <c r="C188" s="790"/>
      <c r="D188" s="790"/>
      <c r="E188" s="790"/>
      <c r="F188" s="790"/>
    </row>
    <row r="189" spans="1:6" ht="16.5" x14ac:dyDescent="0.3">
      <c r="A189" s="790"/>
      <c r="B189" s="790"/>
      <c r="C189" s="790"/>
      <c r="D189" s="790"/>
      <c r="E189" s="790"/>
      <c r="F189" s="790"/>
    </row>
    <row r="190" spans="1:6" ht="16.5" x14ac:dyDescent="0.3">
      <c r="A190" s="790"/>
      <c r="B190" s="790"/>
      <c r="C190" s="790"/>
      <c r="D190" s="790"/>
      <c r="E190" s="790"/>
      <c r="F190" s="790"/>
    </row>
    <row r="191" spans="1:6" ht="16.5" x14ac:dyDescent="0.3">
      <c r="A191" s="790"/>
      <c r="B191" s="790"/>
      <c r="C191" s="790"/>
      <c r="D191" s="790"/>
      <c r="E191" s="790"/>
      <c r="F191" s="790"/>
    </row>
    <row r="192" spans="1:6" ht="16.5" x14ac:dyDescent="0.3">
      <c r="A192" s="790"/>
      <c r="B192" s="790"/>
      <c r="C192" s="790"/>
      <c r="D192" s="790"/>
      <c r="E192" s="790"/>
      <c r="F192" s="790"/>
    </row>
    <row r="193" spans="1:6" ht="16.5" x14ac:dyDescent="0.3">
      <c r="A193" s="790"/>
      <c r="B193" s="790"/>
      <c r="C193" s="790"/>
      <c r="D193" s="790"/>
      <c r="E193" s="790"/>
      <c r="F193" s="790"/>
    </row>
    <row r="194" spans="1:6" ht="16.5" x14ac:dyDescent="0.3">
      <c r="A194" s="790"/>
      <c r="B194" s="790"/>
      <c r="C194" s="790"/>
      <c r="D194" s="790"/>
      <c r="E194" s="790"/>
      <c r="F194" s="790"/>
    </row>
    <row r="195" spans="1:6" ht="16.5" x14ac:dyDescent="0.3">
      <c r="A195" s="790"/>
      <c r="B195" s="790"/>
      <c r="C195" s="790"/>
      <c r="D195" s="790"/>
      <c r="E195" s="790"/>
      <c r="F195" s="790"/>
    </row>
    <row r="196" spans="1:6" ht="16.5" x14ac:dyDescent="0.3">
      <c r="A196" s="790"/>
      <c r="B196" s="790"/>
      <c r="C196" s="790"/>
      <c r="D196" s="790"/>
      <c r="E196" s="790"/>
      <c r="F196" s="790"/>
    </row>
    <row r="197" spans="1:6" ht="16.5" x14ac:dyDescent="0.3">
      <c r="A197" s="790"/>
      <c r="B197" s="790"/>
      <c r="C197" s="790"/>
      <c r="D197" s="790"/>
      <c r="E197" s="790"/>
      <c r="F197" s="790"/>
    </row>
    <row r="198" spans="1:6" ht="16.5" x14ac:dyDescent="0.3">
      <c r="A198" s="790"/>
      <c r="B198" s="790"/>
      <c r="C198" s="790"/>
      <c r="D198" s="790"/>
      <c r="E198" s="790"/>
      <c r="F198" s="790"/>
    </row>
    <row r="199" spans="1:6" ht="16.5" x14ac:dyDescent="0.3">
      <c r="A199" s="790"/>
      <c r="B199" s="790"/>
      <c r="C199" s="790"/>
      <c r="D199" s="790"/>
      <c r="E199" s="790"/>
      <c r="F199" s="790"/>
    </row>
    <row r="200" spans="1:6" ht="16.5" x14ac:dyDescent="0.3">
      <c r="A200" s="790"/>
      <c r="B200" s="790"/>
      <c r="C200" s="790"/>
      <c r="D200" s="790"/>
      <c r="E200" s="790"/>
      <c r="F200" s="790"/>
    </row>
    <row r="201" spans="1:6" ht="16.5" x14ac:dyDescent="0.3">
      <c r="A201" s="790"/>
      <c r="B201" s="790"/>
      <c r="C201" s="790"/>
      <c r="D201" s="790"/>
      <c r="E201" s="790"/>
      <c r="F201" s="790"/>
    </row>
    <row r="202" spans="1:6" ht="16.5" x14ac:dyDescent="0.3">
      <c r="A202" s="790"/>
      <c r="B202" s="790"/>
      <c r="C202" s="790"/>
      <c r="D202" s="790"/>
      <c r="E202" s="790"/>
      <c r="F202" s="790"/>
    </row>
    <row r="203" spans="1:6" ht="16.5" x14ac:dyDescent="0.3">
      <c r="A203" s="790"/>
      <c r="B203" s="790"/>
      <c r="C203" s="790"/>
      <c r="D203" s="790"/>
      <c r="E203" s="790"/>
      <c r="F203" s="790"/>
    </row>
    <row r="204" spans="1:6" ht="16.5" x14ac:dyDescent="0.3">
      <c r="A204" s="790"/>
      <c r="B204" s="790"/>
      <c r="C204" s="790"/>
      <c r="D204" s="790"/>
      <c r="E204" s="790"/>
      <c r="F204" s="790"/>
    </row>
    <row r="205" spans="1:6" ht="16.5" x14ac:dyDescent="0.3">
      <c r="A205" s="790"/>
      <c r="B205" s="790"/>
      <c r="C205" s="790"/>
      <c r="D205" s="790"/>
      <c r="E205" s="790"/>
      <c r="F205" s="790"/>
    </row>
    <row r="206" spans="1:6" ht="16.5" x14ac:dyDescent="0.3">
      <c r="A206" s="790"/>
      <c r="B206" s="790"/>
      <c r="C206" s="790"/>
      <c r="D206" s="790"/>
      <c r="E206" s="790"/>
      <c r="F206" s="790"/>
    </row>
    <row r="207" spans="1:6" ht="16.5" x14ac:dyDescent="0.3">
      <c r="A207" s="790"/>
      <c r="B207" s="790"/>
      <c r="C207" s="790"/>
      <c r="D207" s="790"/>
      <c r="E207" s="790"/>
      <c r="F207" s="790"/>
    </row>
    <row r="208" spans="1:6" ht="16.5" x14ac:dyDescent="0.3">
      <c r="A208" s="790"/>
      <c r="B208" s="790"/>
      <c r="C208" s="790"/>
      <c r="D208" s="790"/>
      <c r="E208" s="790"/>
      <c r="F208" s="790"/>
    </row>
    <row r="209" spans="1:6" ht="16.5" x14ac:dyDescent="0.3">
      <c r="A209" s="790"/>
      <c r="B209" s="790"/>
      <c r="C209" s="790"/>
      <c r="D209" s="790"/>
      <c r="E209" s="790"/>
      <c r="F209" s="790"/>
    </row>
    <row r="210" spans="1:6" ht="16.5" x14ac:dyDescent="0.3">
      <c r="A210" s="790"/>
      <c r="B210" s="790"/>
      <c r="C210" s="790"/>
      <c r="D210" s="790"/>
      <c r="E210" s="790"/>
      <c r="F210" s="790"/>
    </row>
    <row r="211" spans="1:6" ht="16.5" x14ac:dyDescent="0.3">
      <c r="A211" s="790"/>
      <c r="B211" s="790"/>
      <c r="C211" s="790"/>
      <c r="D211" s="790"/>
      <c r="E211" s="790"/>
      <c r="F211" s="790"/>
    </row>
    <row r="212" spans="1:6" ht="16.5" x14ac:dyDescent="0.3">
      <c r="A212" s="790"/>
      <c r="B212" s="790"/>
      <c r="C212" s="790"/>
      <c r="D212" s="790"/>
      <c r="E212" s="790"/>
      <c r="F212" s="790"/>
    </row>
    <row r="213" spans="1:6" ht="16.5" x14ac:dyDescent="0.3">
      <c r="A213" s="790"/>
      <c r="B213" s="790"/>
      <c r="C213" s="790"/>
      <c r="D213" s="790"/>
      <c r="E213" s="790"/>
      <c r="F213" s="790"/>
    </row>
    <row r="214" spans="1:6" ht="16.5" x14ac:dyDescent="0.3">
      <c r="A214" s="790"/>
      <c r="B214" s="790"/>
      <c r="C214" s="790"/>
      <c r="D214" s="790"/>
      <c r="E214" s="790"/>
      <c r="F214" s="790"/>
    </row>
    <row r="215" spans="1:6" ht="16.5" x14ac:dyDescent="0.3">
      <c r="A215" s="790"/>
      <c r="B215" s="790"/>
      <c r="C215" s="790"/>
      <c r="D215" s="790"/>
      <c r="E215" s="790"/>
      <c r="F215" s="790"/>
    </row>
    <row r="216" spans="1:6" ht="16.5" x14ac:dyDescent="0.3">
      <c r="A216" s="790"/>
      <c r="B216" s="790"/>
      <c r="C216" s="790"/>
      <c r="D216" s="790"/>
      <c r="E216" s="790"/>
      <c r="F216" s="790"/>
    </row>
    <row r="217" spans="1:6" ht="16.5" x14ac:dyDescent="0.3">
      <c r="A217" s="790"/>
      <c r="B217" s="790"/>
      <c r="C217" s="790"/>
      <c r="D217" s="790"/>
      <c r="E217" s="790"/>
      <c r="F217" s="790"/>
    </row>
    <row r="218" spans="1:6" ht="16.5" x14ac:dyDescent="0.3">
      <c r="A218" s="790"/>
      <c r="B218" s="790"/>
      <c r="C218" s="790"/>
      <c r="D218" s="790"/>
      <c r="E218" s="790"/>
      <c r="F218" s="790"/>
    </row>
    <row r="219" spans="1:6" ht="16.5" x14ac:dyDescent="0.3">
      <c r="A219" s="790"/>
      <c r="B219" s="790"/>
      <c r="C219" s="790"/>
      <c r="D219" s="790"/>
      <c r="E219" s="790"/>
      <c r="F219" s="790"/>
    </row>
    <row r="220" spans="1:6" ht="16.5" x14ac:dyDescent="0.3">
      <c r="A220" s="790"/>
      <c r="B220" s="790"/>
      <c r="C220" s="790"/>
      <c r="D220" s="790"/>
      <c r="E220" s="790"/>
      <c r="F220" s="790"/>
    </row>
    <row r="221" spans="1:6" ht="16.5" x14ac:dyDescent="0.3">
      <c r="A221" s="790"/>
      <c r="B221" s="790"/>
      <c r="C221" s="790"/>
      <c r="D221" s="790"/>
      <c r="E221" s="790"/>
      <c r="F221" s="790"/>
    </row>
    <row r="222" spans="1:6" ht="16.5" x14ac:dyDescent="0.3">
      <c r="A222" s="790"/>
      <c r="B222" s="790"/>
      <c r="C222" s="790"/>
      <c r="D222" s="790"/>
      <c r="E222" s="790"/>
      <c r="F222" s="790"/>
    </row>
    <row r="223" spans="1:6" ht="16.5" x14ac:dyDescent="0.3">
      <c r="A223" s="790"/>
      <c r="B223" s="790"/>
      <c r="C223" s="790"/>
      <c r="D223" s="790"/>
      <c r="E223" s="790"/>
      <c r="F223" s="790"/>
    </row>
    <row r="224" spans="1:6" ht="16.5" x14ac:dyDescent="0.3">
      <c r="A224" s="790"/>
      <c r="B224" s="790"/>
      <c r="C224" s="790"/>
      <c r="D224" s="790"/>
      <c r="E224" s="790"/>
      <c r="F224" s="790"/>
    </row>
    <row r="225" spans="1:6" ht="16.5" x14ac:dyDescent="0.3">
      <c r="A225" s="790"/>
      <c r="B225" s="790"/>
      <c r="C225" s="790"/>
      <c r="D225" s="790"/>
      <c r="E225" s="790"/>
      <c r="F225" s="790"/>
    </row>
    <row r="226" spans="1:6" ht="16.5" x14ac:dyDescent="0.3">
      <c r="A226" s="790"/>
      <c r="B226" s="790"/>
      <c r="C226" s="790"/>
      <c r="D226" s="790"/>
      <c r="E226" s="790"/>
      <c r="F226" s="790"/>
    </row>
    <row r="227" spans="1:6" ht="16.5" x14ac:dyDescent="0.3">
      <c r="A227" s="790"/>
      <c r="B227" s="790"/>
      <c r="C227" s="790"/>
      <c r="D227" s="790"/>
      <c r="E227" s="790"/>
      <c r="F227" s="790"/>
    </row>
    <row r="228" spans="1:6" ht="16.5" x14ac:dyDescent="0.3">
      <c r="A228" s="790"/>
      <c r="B228" s="790"/>
      <c r="C228" s="790"/>
      <c r="D228" s="790"/>
      <c r="E228" s="790"/>
      <c r="F228" s="790"/>
    </row>
    <row r="229" spans="1:6" ht="16.5" x14ac:dyDescent="0.3">
      <c r="A229" s="790"/>
      <c r="B229" s="790"/>
      <c r="C229" s="790"/>
      <c r="D229" s="790"/>
      <c r="E229" s="790"/>
      <c r="F229" s="790"/>
    </row>
    <row r="230" spans="1:6" ht="16.5" x14ac:dyDescent="0.3">
      <c r="A230" s="790"/>
      <c r="B230" s="790"/>
      <c r="C230" s="790"/>
      <c r="D230" s="790"/>
      <c r="E230" s="790"/>
      <c r="F230" s="790"/>
    </row>
    <row r="231" spans="1:6" ht="16.5" x14ac:dyDescent="0.3">
      <c r="A231" s="790"/>
      <c r="B231" s="790"/>
      <c r="C231" s="790"/>
      <c r="D231" s="790"/>
      <c r="E231" s="790"/>
      <c r="F231" s="790"/>
    </row>
    <row r="232" spans="1:6" ht="16.5" x14ac:dyDescent="0.3">
      <c r="A232" s="790"/>
      <c r="B232" s="790"/>
      <c r="C232" s="790"/>
      <c r="D232" s="790"/>
      <c r="E232" s="790"/>
      <c r="F232" s="790"/>
    </row>
    <row r="233" spans="1:6" ht="16.5" x14ac:dyDescent="0.3">
      <c r="A233" s="790"/>
      <c r="B233" s="790"/>
      <c r="C233" s="790"/>
      <c r="D233" s="790"/>
      <c r="E233" s="790"/>
      <c r="F233" s="790"/>
    </row>
    <row r="234" spans="1:6" ht="16.5" x14ac:dyDescent="0.3">
      <c r="A234" s="790"/>
      <c r="B234" s="790"/>
      <c r="C234" s="790"/>
      <c r="D234" s="790"/>
      <c r="E234" s="790"/>
      <c r="F234" s="790"/>
    </row>
    <row r="235" spans="1:6" ht="16.5" x14ac:dyDescent="0.3">
      <c r="A235" s="790"/>
      <c r="B235" s="790"/>
      <c r="C235" s="790"/>
      <c r="D235" s="790"/>
      <c r="E235" s="790"/>
      <c r="F235" s="790"/>
    </row>
    <row r="236" spans="1:6" ht="16.5" x14ac:dyDescent="0.3">
      <c r="A236" s="790"/>
      <c r="B236" s="790"/>
      <c r="C236" s="790"/>
      <c r="D236" s="790"/>
      <c r="E236" s="790"/>
      <c r="F236" s="790"/>
    </row>
    <row r="237" spans="1:6" ht="16.5" x14ac:dyDescent="0.3">
      <c r="A237" s="790"/>
      <c r="B237" s="790"/>
      <c r="C237" s="790"/>
      <c r="D237" s="790"/>
      <c r="E237" s="790"/>
      <c r="F237" s="790"/>
    </row>
    <row r="238" spans="1:6" ht="16.5" x14ac:dyDescent="0.3">
      <c r="A238" s="790"/>
      <c r="B238" s="790"/>
      <c r="C238" s="790"/>
      <c r="D238" s="790"/>
      <c r="E238" s="790"/>
      <c r="F238" s="790"/>
    </row>
    <row r="239" spans="1:6" ht="16.5" x14ac:dyDescent="0.3">
      <c r="A239" s="790"/>
      <c r="B239" s="790"/>
      <c r="C239" s="790"/>
      <c r="D239" s="790"/>
      <c r="E239" s="790"/>
      <c r="F239" s="790"/>
    </row>
    <row r="240" spans="1:6" ht="16.5" x14ac:dyDescent="0.3">
      <c r="A240" s="790"/>
      <c r="B240" s="790"/>
      <c r="C240" s="790"/>
      <c r="D240" s="790"/>
      <c r="E240" s="790"/>
      <c r="F240" s="790"/>
    </row>
    <row r="241" spans="1:6" ht="16.5" x14ac:dyDescent="0.3">
      <c r="A241" s="790"/>
      <c r="B241" s="790"/>
      <c r="C241" s="790"/>
      <c r="D241" s="790"/>
      <c r="E241" s="790"/>
      <c r="F241" s="790"/>
    </row>
    <row r="242" spans="1:6" ht="16.5" x14ac:dyDescent="0.3">
      <c r="A242" s="790"/>
      <c r="B242" s="790"/>
      <c r="C242" s="790"/>
      <c r="D242" s="790"/>
      <c r="E242" s="790"/>
      <c r="F242" s="790"/>
    </row>
    <row r="243" spans="1:6" ht="16.5" x14ac:dyDescent="0.3">
      <c r="A243" s="790"/>
      <c r="B243" s="790"/>
      <c r="C243" s="790"/>
      <c r="D243" s="790"/>
      <c r="E243" s="790"/>
      <c r="F243" s="790"/>
    </row>
    <row r="244" spans="1:6" ht="16.5" x14ac:dyDescent="0.3">
      <c r="A244" s="790"/>
      <c r="B244" s="790"/>
      <c r="C244" s="790"/>
      <c r="D244" s="790"/>
      <c r="E244" s="790"/>
      <c r="F244" s="790"/>
    </row>
    <row r="245" spans="1:6" ht="16.5" x14ac:dyDescent="0.3">
      <c r="A245" s="790"/>
      <c r="B245" s="790"/>
      <c r="C245" s="790"/>
      <c r="D245" s="790"/>
      <c r="E245" s="790"/>
      <c r="F245" s="790"/>
    </row>
    <row r="246" spans="1:6" ht="16.5" x14ac:dyDescent="0.3">
      <c r="A246" s="790"/>
      <c r="B246" s="790"/>
      <c r="C246" s="790"/>
      <c r="D246" s="790"/>
      <c r="E246" s="790"/>
      <c r="F246" s="790"/>
    </row>
    <row r="247" spans="1:6" ht="16.5" x14ac:dyDescent="0.3">
      <c r="A247" s="790"/>
      <c r="B247" s="790"/>
      <c r="C247" s="790"/>
      <c r="D247" s="790"/>
      <c r="E247" s="790"/>
      <c r="F247" s="790"/>
    </row>
    <row r="248" spans="1:6" ht="16.5" x14ac:dyDescent="0.3">
      <c r="A248" s="790"/>
      <c r="B248" s="790"/>
      <c r="C248" s="790"/>
      <c r="D248" s="790"/>
      <c r="E248" s="790"/>
      <c r="F248" s="790"/>
    </row>
    <row r="249" spans="1:6" ht="16.5" x14ac:dyDescent="0.3">
      <c r="A249" s="790"/>
      <c r="B249" s="790"/>
      <c r="C249" s="790"/>
      <c r="D249" s="790"/>
      <c r="E249" s="790"/>
      <c r="F249" s="790"/>
    </row>
    <row r="250" spans="1:6" ht="16.5" x14ac:dyDescent="0.3">
      <c r="A250" s="790"/>
      <c r="B250" s="790"/>
      <c r="C250" s="790"/>
      <c r="D250" s="790"/>
      <c r="E250" s="790"/>
      <c r="F250" s="790"/>
    </row>
    <row r="251" spans="1:6" ht="16.5" x14ac:dyDescent="0.3">
      <c r="A251" s="790"/>
      <c r="B251" s="790"/>
      <c r="C251" s="790"/>
      <c r="D251" s="790"/>
      <c r="E251" s="790"/>
      <c r="F251" s="790"/>
    </row>
    <row r="252" spans="1:6" ht="16.5" x14ac:dyDescent="0.3">
      <c r="A252" s="790"/>
      <c r="B252" s="790"/>
      <c r="C252" s="790"/>
      <c r="D252" s="790"/>
      <c r="E252" s="790"/>
      <c r="F252" s="790"/>
    </row>
    <row r="253" spans="1:6" ht="16.5" x14ac:dyDescent="0.3">
      <c r="A253" s="790"/>
      <c r="B253" s="790"/>
      <c r="C253" s="790"/>
      <c r="D253" s="790"/>
      <c r="E253" s="790"/>
      <c r="F253" s="790"/>
    </row>
    <row r="254" spans="1:6" ht="16.5" x14ac:dyDescent="0.3">
      <c r="A254" s="790"/>
      <c r="B254" s="790"/>
      <c r="C254" s="790"/>
      <c r="D254" s="790"/>
      <c r="E254" s="790"/>
      <c r="F254" s="790"/>
    </row>
    <row r="255" spans="1:6" ht="16.5" x14ac:dyDescent="0.3">
      <c r="A255" s="790"/>
      <c r="B255" s="790"/>
      <c r="C255" s="790"/>
      <c r="D255" s="790"/>
      <c r="E255" s="790"/>
      <c r="F255" s="790"/>
    </row>
    <row r="256" spans="1:6" ht="16.5" x14ac:dyDescent="0.3">
      <c r="A256" s="790"/>
      <c r="B256" s="790"/>
      <c r="C256" s="790"/>
      <c r="D256" s="790"/>
      <c r="E256" s="790"/>
      <c r="F256" s="790"/>
    </row>
    <row r="257" spans="1:6" ht="16.5" x14ac:dyDescent="0.3">
      <c r="A257" s="790"/>
      <c r="B257" s="790"/>
      <c r="C257" s="790"/>
      <c r="D257" s="790"/>
      <c r="E257" s="790"/>
      <c r="F257" s="790"/>
    </row>
    <row r="258" spans="1:6" ht="16.5" x14ac:dyDescent="0.3">
      <c r="A258" s="790"/>
      <c r="B258" s="790"/>
      <c r="C258" s="790"/>
      <c r="D258" s="790"/>
      <c r="E258" s="790"/>
      <c r="F258" s="790"/>
    </row>
    <row r="259" spans="1:6" ht="16.5" x14ac:dyDescent="0.3">
      <c r="A259" s="790"/>
      <c r="B259" s="790"/>
      <c r="C259" s="790"/>
      <c r="D259" s="790"/>
      <c r="E259" s="790"/>
      <c r="F259" s="790"/>
    </row>
    <row r="260" spans="1:6" ht="16.5" x14ac:dyDescent="0.3">
      <c r="A260" s="790"/>
      <c r="B260" s="790"/>
      <c r="C260" s="790"/>
      <c r="D260" s="790"/>
      <c r="E260" s="790"/>
      <c r="F260" s="790"/>
    </row>
    <row r="261" spans="1:6" ht="16.5" x14ac:dyDescent="0.3">
      <c r="A261" s="790"/>
      <c r="B261" s="790"/>
      <c r="C261" s="790"/>
      <c r="D261" s="790"/>
      <c r="E261" s="790"/>
      <c r="F261" s="790"/>
    </row>
    <row r="262" spans="1:6" ht="16.5" x14ac:dyDescent="0.3">
      <c r="A262" s="790"/>
      <c r="B262" s="790"/>
      <c r="C262" s="790"/>
      <c r="D262" s="790"/>
      <c r="E262" s="790"/>
      <c r="F262" s="790"/>
    </row>
    <row r="263" spans="1:6" ht="16.5" x14ac:dyDescent="0.3">
      <c r="A263" s="790"/>
      <c r="B263" s="790"/>
      <c r="C263" s="790"/>
      <c r="D263" s="790"/>
      <c r="E263" s="790"/>
      <c r="F263" s="790"/>
    </row>
    <row r="264" spans="1:6" ht="16.5" x14ac:dyDescent="0.3">
      <c r="A264" s="790"/>
      <c r="B264" s="790"/>
      <c r="C264" s="790"/>
      <c r="D264" s="790"/>
      <c r="E264" s="790"/>
      <c r="F264" s="790"/>
    </row>
    <row r="265" spans="1:6" ht="16.5" x14ac:dyDescent="0.3">
      <c r="A265" s="790"/>
      <c r="B265" s="790"/>
      <c r="C265" s="790"/>
      <c r="D265" s="790"/>
      <c r="E265" s="790"/>
      <c r="F265" s="790"/>
    </row>
    <row r="266" spans="1:6" ht="16.5" x14ac:dyDescent="0.3">
      <c r="A266" s="790"/>
      <c r="B266" s="790"/>
      <c r="C266" s="790"/>
      <c r="D266" s="790"/>
      <c r="E266" s="790"/>
      <c r="F266" s="790"/>
    </row>
  </sheetData>
  <sheetProtection password="9411" sheet="1" objects="1" scenarios="1" selectLockedCells="1"/>
  <mergeCells count="27">
    <mergeCell ref="B21:F23"/>
    <mergeCell ref="H23:I23"/>
    <mergeCell ref="A3:I3"/>
    <mergeCell ref="A4:I4"/>
    <mergeCell ref="A5:I5"/>
    <mergeCell ref="A6:I6"/>
    <mergeCell ref="F9:I9"/>
    <mergeCell ref="F10:I10"/>
    <mergeCell ref="F11:I11"/>
    <mergeCell ref="B15:F15"/>
    <mergeCell ref="H15:I15"/>
    <mergeCell ref="B17:F19"/>
    <mergeCell ref="H19:I19"/>
    <mergeCell ref="B25:F27"/>
    <mergeCell ref="H27:I27"/>
    <mergeCell ref="B29:F31"/>
    <mergeCell ref="H31:I31"/>
    <mergeCell ref="B33:F35"/>
    <mergeCell ref="H35:I35"/>
    <mergeCell ref="E49:F49"/>
    <mergeCell ref="H49:I49"/>
    <mergeCell ref="B37:F39"/>
    <mergeCell ref="H39:I39"/>
    <mergeCell ref="B41:F43"/>
    <mergeCell ref="H43:I43"/>
    <mergeCell ref="B45:F47"/>
    <mergeCell ref="H47:I47"/>
  </mergeCells>
  <printOptions horizontalCentered="1" verticalCentered="1"/>
  <pageMargins left="0.5" right="0.5" top="0.5" bottom="0.5" header="0.27" footer="0.21"/>
  <pageSetup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26"/>
    <pageSetUpPr fitToPage="1"/>
  </sheetPr>
  <dimension ref="A1:I266"/>
  <sheetViews>
    <sheetView zoomScaleNormal="100" workbookViewId="0">
      <selection activeCell="C9" sqref="C9"/>
    </sheetView>
  </sheetViews>
  <sheetFormatPr defaultColWidth="8" defaultRowHeight="13.5" x14ac:dyDescent="0.25"/>
  <cols>
    <col min="1" max="1" width="4.33203125" style="46" customWidth="1"/>
    <col min="2" max="2" width="15.5" style="46" customWidth="1"/>
    <col min="3" max="3" width="30" style="46" customWidth="1"/>
    <col min="4" max="4" width="2.5" style="46" customWidth="1"/>
    <col min="5" max="5" width="18.1640625" style="46" customWidth="1"/>
    <col min="6" max="6" width="10.83203125" style="46" customWidth="1"/>
    <col min="7" max="7" width="4.83203125" style="46" customWidth="1"/>
    <col min="8" max="8" width="3.33203125" style="46" customWidth="1"/>
    <col min="9" max="9" width="13.5" style="46" customWidth="1"/>
    <col min="10" max="16384" width="8" style="46"/>
  </cols>
  <sheetData>
    <row r="1" spans="1:9" ht="15.95" customHeight="1" x14ac:dyDescent="0.25">
      <c r="A1" s="348"/>
      <c r="B1" s="348"/>
      <c r="C1" s="348"/>
      <c r="D1" s="348"/>
      <c r="E1" s="348"/>
      <c r="F1" s="348"/>
      <c r="G1" s="348"/>
      <c r="H1" s="348"/>
      <c r="I1" s="349"/>
    </row>
    <row r="2" spans="1:9" ht="15.95" customHeight="1" x14ac:dyDescent="0.25">
      <c r="A2" s="348"/>
      <c r="B2" s="348"/>
      <c r="C2" s="348"/>
      <c r="D2" s="348"/>
      <c r="E2" s="348"/>
      <c r="F2" s="348"/>
      <c r="G2" s="348"/>
      <c r="H2" s="348"/>
      <c r="I2" s="349"/>
    </row>
    <row r="3" spans="1:9" ht="15.95" customHeight="1" x14ac:dyDescent="0.25">
      <c r="A3" s="1019"/>
      <c r="B3" s="1019"/>
      <c r="C3" s="1019"/>
      <c r="D3" s="1019"/>
      <c r="E3" s="1019"/>
      <c r="F3" s="1019"/>
      <c r="G3" s="1019"/>
      <c r="H3" s="1019"/>
      <c r="I3" s="1019"/>
    </row>
    <row r="4" spans="1:9" ht="15.75" customHeight="1" x14ac:dyDescent="0.25">
      <c r="A4" s="1019" t="s">
        <v>117</v>
      </c>
      <c r="B4" s="1019"/>
      <c r="C4" s="1019"/>
      <c r="D4" s="1019"/>
      <c r="E4" s="1019"/>
      <c r="F4" s="1019"/>
      <c r="G4" s="1019"/>
      <c r="H4" s="1019"/>
      <c r="I4" s="1019"/>
    </row>
    <row r="5" spans="1:9" ht="15.75" customHeight="1" x14ac:dyDescent="0.25">
      <c r="A5" s="1019" t="s">
        <v>44</v>
      </c>
      <c r="B5" s="1019"/>
      <c r="C5" s="1019"/>
      <c r="D5" s="1019"/>
      <c r="E5" s="1019"/>
      <c r="F5" s="1019"/>
      <c r="G5" s="1019"/>
      <c r="H5" s="1019"/>
      <c r="I5" s="1019"/>
    </row>
    <row r="6" spans="1:9" ht="15.75" customHeight="1" x14ac:dyDescent="0.25">
      <c r="A6" s="1023"/>
      <c r="B6" s="1023"/>
      <c r="C6" s="1023"/>
      <c r="D6" s="1023"/>
      <c r="E6" s="1023"/>
      <c r="F6" s="1023"/>
      <c r="G6" s="1023"/>
      <c r="H6" s="1023"/>
      <c r="I6" s="1023"/>
    </row>
    <row r="7" spans="1:9" x14ac:dyDescent="0.25">
      <c r="A7" s="348"/>
      <c r="B7" s="348"/>
      <c r="C7" s="348"/>
      <c r="D7" s="348"/>
      <c r="E7" s="348"/>
      <c r="F7" s="348"/>
      <c r="G7" s="348"/>
      <c r="H7" s="348"/>
      <c r="I7" s="348"/>
    </row>
    <row r="8" spans="1:9" x14ac:dyDescent="0.25">
      <c r="A8" s="348"/>
      <c r="B8" s="348"/>
      <c r="C8" s="348"/>
      <c r="D8" s="348"/>
      <c r="E8" s="348"/>
      <c r="F8" s="348"/>
      <c r="G8" s="348"/>
      <c r="H8" s="348"/>
      <c r="I8" s="348"/>
    </row>
    <row r="9" spans="1:9" ht="20.100000000000001" customHeight="1" x14ac:dyDescent="0.3">
      <c r="A9" s="350" t="s">
        <v>118</v>
      </c>
      <c r="B9" s="351"/>
      <c r="C9" s="352"/>
      <c r="D9" s="353"/>
      <c r="E9" s="353" t="s">
        <v>45</v>
      </c>
      <c r="F9" s="1021"/>
      <c r="G9" s="1021"/>
      <c r="H9" s="1021"/>
      <c r="I9" s="1021"/>
    </row>
    <row r="10" spans="1:9" ht="20.100000000000001" customHeight="1" x14ac:dyDescent="0.3">
      <c r="A10" s="350" t="s">
        <v>46</v>
      </c>
      <c r="B10" s="351"/>
      <c r="C10" s="354"/>
      <c r="D10" s="351"/>
      <c r="E10" s="355" t="s">
        <v>47</v>
      </c>
      <c r="F10" s="1021"/>
      <c r="G10" s="1021"/>
      <c r="H10" s="1021"/>
      <c r="I10" s="1021"/>
    </row>
    <row r="11" spans="1:9" ht="20.100000000000001" customHeight="1" x14ac:dyDescent="0.3">
      <c r="A11" s="356" t="s">
        <v>48</v>
      </c>
      <c r="B11" s="351"/>
      <c r="C11" s="354"/>
      <c r="D11" s="351"/>
      <c r="E11" s="355" t="s">
        <v>49</v>
      </c>
      <c r="F11" s="1022"/>
      <c r="G11" s="1022"/>
      <c r="H11" s="1022"/>
      <c r="I11" s="1022"/>
    </row>
    <row r="12" spans="1:9" ht="20.100000000000001" customHeight="1" x14ac:dyDescent="0.3">
      <c r="A12" s="357"/>
      <c r="B12" s="351"/>
      <c r="C12" s="353"/>
      <c r="D12" s="351"/>
      <c r="E12" s="351"/>
      <c r="F12" s="358"/>
      <c r="G12" s="359"/>
      <c r="H12" s="360"/>
      <c r="I12" s="361"/>
    </row>
    <row r="13" spans="1:9" ht="16.5" x14ac:dyDescent="0.3">
      <c r="A13" s="351"/>
      <c r="B13" s="351"/>
      <c r="C13" s="351"/>
      <c r="D13" s="351"/>
      <c r="E13" s="351"/>
      <c r="F13" s="351"/>
      <c r="G13" s="348"/>
      <c r="H13" s="348"/>
      <c r="I13" s="348"/>
    </row>
    <row r="14" spans="1:9" ht="16.5" x14ac:dyDescent="0.3">
      <c r="A14" s="351"/>
      <c r="B14" s="351"/>
      <c r="C14" s="351"/>
      <c r="D14" s="351"/>
      <c r="E14" s="351"/>
      <c r="F14" s="351"/>
      <c r="G14" s="348"/>
      <c r="H14" s="348"/>
      <c r="I14" s="348"/>
    </row>
    <row r="15" spans="1:9" ht="16.5" x14ac:dyDescent="0.3">
      <c r="A15" s="351"/>
      <c r="B15" s="1020" t="s">
        <v>50</v>
      </c>
      <c r="C15" s="1020"/>
      <c r="D15" s="1020"/>
      <c r="E15" s="1020"/>
      <c r="F15" s="1020"/>
      <c r="G15" s="362"/>
      <c r="H15" s="1020" t="s">
        <v>51</v>
      </c>
      <c r="I15" s="1020"/>
    </row>
    <row r="16" spans="1:9" ht="16.5" x14ac:dyDescent="0.3">
      <c r="A16" s="351"/>
      <c r="B16" s="351"/>
      <c r="C16" s="351"/>
      <c r="D16" s="351"/>
      <c r="E16" s="351"/>
      <c r="F16" s="351"/>
      <c r="G16" s="348"/>
      <c r="H16" s="363"/>
      <c r="I16" s="363"/>
    </row>
    <row r="17" spans="1:9" ht="18.95" customHeight="1" x14ac:dyDescent="0.3">
      <c r="A17" s="364" t="s">
        <v>1</v>
      </c>
      <c r="B17" s="365"/>
      <c r="C17" s="366"/>
      <c r="D17" s="366"/>
      <c r="E17" s="366"/>
      <c r="F17" s="367"/>
      <c r="G17" s="348"/>
      <c r="H17" s="348"/>
      <c r="I17" s="348"/>
    </row>
    <row r="18" spans="1:9" ht="18.95" customHeight="1" x14ac:dyDescent="0.3">
      <c r="A18" s="351"/>
      <c r="B18" s="368"/>
      <c r="C18" s="369"/>
      <c r="D18" s="369"/>
      <c r="E18" s="369"/>
      <c r="F18" s="370"/>
      <c r="G18" s="348"/>
      <c r="H18" s="348"/>
      <c r="I18" s="348"/>
    </row>
    <row r="19" spans="1:9" ht="18.95" customHeight="1" x14ac:dyDescent="0.3">
      <c r="A19" s="351"/>
      <c r="B19" s="371"/>
      <c r="C19" s="372"/>
      <c r="D19" s="372"/>
      <c r="E19" s="372"/>
      <c r="F19" s="373"/>
      <c r="G19" s="374" t="s">
        <v>52</v>
      </c>
      <c r="H19" s="1025"/>
      <c r="I19" s="1026"/>
    </row>
    <row r="20" spans="1:9" ht="9.75" customHeight="1" x14ac:dyDescent="0.3">
      <c r="A20" s="351"/>
      <c r="B20" s="375"/>
      <c r="C20" s="375"/>
      <c r="D20" s="375"/>
      <c r="E20" s="375"/>
      <c r="F20" s="375"/>
      <c r="G20" s="374"/>
      <c r="H20" s="376"/>
      <c r="I20" s="376"/>
    </row>
    <row r="21" spans="1:9" ht="18.95" customHeight="1" x14ac:dyDescent="0.3">
      <c r="A21" s="364" t="s">
        <v>3</v>
      </c>
      <c r="B21" s="365"/>
      <c r="C21" s="366"/>
      <c r="D21" s="366"/>
      <c r="E21" s="366"/>
      <c r="F21" s="367"/>
      <c r="G21" s="377"/>
      <c r="H21" s="378"/>
      <c r="I21" s="378"/>
    </row>
    <row r="22" spans="1:9" ht="18.95" customHeight="1" x14ac:dyDescent="0.3">
      <c r="A22" s="364"/>
      <c r="B22" s="368"/>
      <c r="C22" s="369"/>
      <c r="D22" s="369"/>
      <c r="E22" s="369"/>
      <c r="F22" s="370"/>
      <c r="G22" s="377"/>
      <c r="H22" s="378"/>
      <c r="I22" s="378"/>
    </row>
    <row r="23" spans="1:9" ht="18.95" customHeight="1" x14ac:dyDescent="0.3">
      <c r="A23" s="364"/>
      <c r="B23" s="371"/>
      <c r="C23" s="372"/>
      <c r="D23" s="372"/>
      <c r="E23" s="372"/>
      <c r="F23" s="373"/>
      <c r="G23" s="374" t="s">
        <v>52</v>
      </c>
      <c r="H23" s="1025"/>
      <c r="I23" s="1026"/>
    </row>
    <row r="24" spans="1:9" ht="9.9499999999999993" customHeight="1" x14ac:dyDescent="0.3">
      <c r="A24" s="351"/>
      <c r="B24" s="379"/>
      <c r="C24" s="379"/>
      <c r="D24" s="379"/>
      <c r="E24" s="379"/>
      <c r="F24" s="379"/>
      <c r="G24" s="377"/>
      <c r="H24" s="378"/>
      <c r="I24" s="378"/>
    </row>
    <row r="25" spans="1:9" ht="18.95" customHeight="1" x14ac:dyDescent="0.3">
      <c r="A25" s="364">
        <v>3</v>
      </c>
      <c r="B25" s="365"/>
      <c r="C25" s="366"/>
      <c r="D25" s="366"/>
      <c r="E25" s="366"/>
      <c r="F25" s="367"/>
      <c r="G25" s="377"/>
      <c r="H25" s="378"/>
      <c r="I25" s="378"/>
    </row>
    <row r="26" spans="1:9" ht="18.95" customHeight="1" x14ac:dyDescent="0.3">
      <c r="A26" s="364"/>
      <c r="B26" s="368"/>
      <c r="C26" s="369"/>
      <c r="D26" s="369"/>
      <c r="E26" s="369"/>
      <c r="F26" s="370"/>
      <c r="G26" s="377"/>
      <c r="H26" s="378"/>
      <c r="I26" s="378"/>
    </row>
    <row r="27" spans="1:9" ht="18.95" customHeight="1" x14ac:dyDescent="0.3">
      <c r="A27" s="364"/>
      <c r="B27" s="371"/>
      <c r="C27" s="372"/>
      <c r="D27" s="372"/>
      <c r="E27" s="372"/>
      <c r="F27" s="373"/>
      <c r="G27" s="374" t="s">
        <v>52</v>
      </c>
      <c r="H27" s="1025"/>
      <c r="I27" s="1026"/>
    </row>
    <row r="28" spans="1:9" ht="9.9499999999999993" customHeight="1" x14ac:dyDescent="0.3">
      <c r="A28" s="364"/>
      <c r="B28" s="379"/>
      <c r="C28" s="379"/>
      <c r="D28" s="379"/>
      <c r="E28" s="379"/>
      <c r="F28" s="379"/>
      <c r="G28" s="377"/>
      <c r="H28" s="378"/>
      <c r="I28" s="378"/>
    </row>
    <row r="29" spans="1:9" ht="18.95" customHeight="1" x14ac:dyDescent="0.3">
      <c r="A29" s="364" t="s">
        <v>53</v>
      </c>
      <c r="B29" s="365"/>
      <c r="C29" s="366"/>
      <c r="D29" s="366"/>
      <c r="E29" s="366"/>
      <c r="F29" s="367"/>
      <c r="G29" s="377"/>
      <c r="H29" s="378"/>
      <c r="I29" s="378"/>
    </row>
    <row r="30" spans="1:9" ht="18.95" customHeight="1" x14ac:dyDescent="0.3">
      <c r="A30" s="364"/>
      <c r="B30" s="368"/>
      <c r="C30" s="369"/>
      <c r="D30" s="369"/>
      <c r="E30" s="369"/>
      <c r="F30" s="370"/>
      <c r="G30" s="377"/>
      <c r="H30" s="378"/>
      <c r="I30" s="378"/>
    </row>
    <row r="31" spans="1:9" ht="18.95" customHeight="1" x14ac:dyDescent="0.3">
      <c r="A31" s="364"/>
      <c r="B31" s="371"/>
      <c r="C31" s="372"/>
      <c r="D31" s="372"/>
      <c r="E31" s="372"/>
      <c r="F31" s="373"/>
      <c r="G31" s="374" t="s">
        <v>52</v>
      </c>
      <c r="H31" s="1025"/>
      <c r="I31" s="1026"/>
    </row>
    <row r="32" spans="1:9" ht="9.75" customHeight="1" x14ac:dyDescent="0.3">
      <c r="A32" s="364"/>
      <c r="B32" s="379"/>
      <c r="C32" s="379"/>
      <c r="D32" s="379"/>
      <c r="E32" s="379"/>
      <c r="F32" s="379"/>
      <c r="G32" s="377"/>
      <c r="H32" s="378"/>
      <c r="I32" s="378"/>
    </row>
    <row r="33" spans="1:9" ht="18.95" customHeight="1" x14ac:dyDescent="0.3">
      <c r="A33" s="364" t="s">
        <v>54</v>
      </c>
      <c r="B33" s="365"/>
      <c r="C33" s="366"/>
      <c r="D33" s="366"/>
      <c r="E33" s="366"/>
      <c r="F33" s="367"/>
      <c r="G33" s="377"/>
      <c r="H33" s="378"/>
      <c r="I33" s="378"/>
    </row>
    <row r="34" spans="1:9" ht="18.95" customHeight="1" x14ac:dyDescent="0.3">
      <c r="A34" s="364"/>
      <c r="B34" s="368"/>
      <c r="C34" s="369"/>
      <c r="D34" s="369"/>
      <c r="E34" s="369"/>
      <c r="F34" s="370"/>
      <c r="G34" s="377"/>
      <c r="H34" s="378"/>
      <c r="I34" s="378"/>
    </row>
    <row r="35" spans="1:9" ht="18.95" customHeight="1" x14ac:dyDescent="0.3">
      <c r="A35" s="364"/>
      <c r="B35" s="371"/>
      <c r="C35" s="372"/>
      <c r="D35" s="372"/>
      <c r="E35" s="372"/>
      <c r="F35" s="373"/>
      <c r="G35" s="374" t="s">
        <v>52</v>
      </c>
      <c r="H35" s="1025"/>
      <c r="I35" s="1026"/>
    </row>
    <row r="36" spans="1:9" ht="9.75" customHeight="1" x14ac:dyDescent="0.3">
      <c r="A36" s="364"/>
      <c r="B36" s="379"/>
      <c r="C36" s="379"/>
      <c r="D36" s="379"/>
      <c r="E36" s="379"/>
      <c r="F36" s="379"/>
      <c r="G36" s="377"/>
      <c r="H36" s="378"/>
      <c r="I36" s="378"/>
    </row>
    <row r="37" spans="1:9" ht="16.5" x14ac:dyDescent="0.3">
      <c r="A37" s="364" t="s">
        <v>55</v>
      </c>
      <c r="B37" s="365"/>
      <c r="C37" s="366"/>
      <c r="D37" s="366"/>
      <c r="E37" s="366"/>
      <c r="F37" s="367"/>
      <c r="G37" s="377"/>
      <c r="H37" s="378"/>
      <c r="I37" s="378"/>
    </row>
    <row r="38" spans="1:9" ht="16.5" x14ac:dyDescent="0.3">
      <c r="A38" s="364"/>
      <c r="B38" s="368"/>
      <c r="C38" s="369"/>
      <c r="D38" s="369"/>
      <c r="E38" s="369"/>
      <c r="F38" s="370"/>
      <c r="G38" s="377"/>
      <c r="H38" s="378"/>
      <c r="I38" s="378"/>
    </row>
    <row r="39" spans="1:9" ht="16.5" x14ac:dyDescent="0.3">
      <c r="A39" s="364"/>
      <c r="B39" s="371"/>
      <c r="C39" s="372"/>
      <c r="D39" s="372"/>
      <c r="E39" s="372"/>
      <c r="F39" s="373"/>
      <c r="G39" s="374" t="s">
        <v>52</v>
      </c>
      <c r="H39" s="1025"/>
      <c r="I39" s="1026"/>
    </row>
    <row r="40" spans="1:9" ht="9.75" customHeight="1" x14ac:dyDescent="0.3">
      <c r="A40" s="364"/>
      <c r="B40" s="379"/>
      <c r="C40" s="379"/>
      <c r="D40" s="379"/>
      <c r="E40" s="379"/>
      <c r="F40" s="379"/>
      <c r="G40" s="377"/>
      <c r="H40" s="378"/>
      <c r="I40" s="378"/>
    </row>
    <row r="41" spans="1:9" ht="18.95" customHeight="1" x14ac:dyDescent="0.3">
      <c r="A41" s="364" t="s">
        <v>56</v>
      </c>
      <c r="B41" s="365"/>
      <c r="C41" s="366"/>
      <c r="D41" s="366"/>
      <c r="E41" s="366"/>
      <c r="F41" s="367"/>
      <c r="G41" s="377"/>
      <c r="H41" s="378"/>
      <c r="I41" s="378"/>
    </row>
    <row r="42" spans="1:9" ht="18.95" customHeight="1" x14ac:dyDescent="0.3">
      <c r="A42" s="364"/>
      <c r="B42" s="368"/>
      <c r="C42" s="369"/>
      <c r="D42" s="369"/>
      <c r="E42" s="369"/>
      <c r="F42" s="370"/>
      <c r="G42" s="377"/>
      <c r="H42" s="378"/>
      <c r="I42" s="378"/>
    </row>
    <row r="43" spans="1:9" ht="18.95" customHeight="1" x14ac:dyDescent="0.3">
      <c r="A43" s="364"/>
      <c r="B43" s="371"/>
      <c r="C43" s="372"/>
      <c r="D43" s="372"/>
      <c r="E43" s="372"/>
      <c r="F43" s="373"/>
      <c r="G43" s="374" t="s">
        <v>52</v>
      </c>
      <c r="H43" s="1025"/>
      <c r="I43" s="1026"/>
    </row>
    <row r="44" spans="1:9" ht="9.9499999999999993" customHeight="1" x14ac:dyDescent="0.3">
      <c r="A44" s="364"/>
      <c r="B44" s="379"/>
      <c r="C44" s="379"/>
      <c r="D44" s="379"/>
      <c r="E44" s="379"/>
      <c r="F44" s="379"/>
      <c r="G44" s="377"/>
      <c r="H44" s="378"/>
      <c r="I44" s="378"/>
    </row>
    <row r="45" spans="1:9" ht="18.95" customHeight="1" x14ac:dyDescent="0.3">
      <c r="A45" s="364" t="s">
        <v>57</v>
      </c>
      <c r="B45" s="365"/>
      <c r="C45" s="366"/>
      <c r="D45" s="366"/>
      <c r="E45" s="366"/>
      <c r="F45" s="367"/>
      <c r="G45" s="377"/>
      <c r="H45" s="378"/>
      <c r="I45" s="378"/>
    </row>
    <row r="46" spans="1:9" ht="18.95" customHeight="1" x14ac:dyDescent="0.3">
      <c r="A46" s="364"/>
      <c r="B46" s="368"/>
      <c r="C46" s="369"/>
      <c r="D46" s="369"/>
      <c r="E46" s="369"/>
      <c r="F46" s="370"/>
      <c r="G46" s="377"/>
      <c r="H46" s="378"/>
      <c r="I46" s="378"/>
    </row>
    <row r="47" spans="1:9" ht="18.95" customHeight="1" x14ac:dyDescent="0.3">
      <c r="A47" s="364"/>
      <c r="B47" s="371"/>
      <c r="C47" s="372"/>
      <c r="D47" s="372"/>
      <c r="E47" s="372"/>
      <c r="F47" s="373"/>
      <c r="G47" s="374" t="s">
        <v>52</v>
      </c>
      <c r="H47" s="1025"/>
      <c r="I47" s="1026"/>
    </row>
    <row r="48" spans="1:9" ht="18.95" customHeight="1" x14ac:dyDescent="0.3">
      <c r="A48" s="364"/>
      <c r="B48" s="375"/>
      <c r="C48" s="375"/>
      <c r="D48" s="375"/>
      <c r="E48" s="375"/>
      <c r="F48" s="375"/>
      <c r="G48" s="374"/>
      <c r="H48" s="376"/>
      <c r="I48" s="376"/>
    </row>
    <row r="49" spans="1:9" ht="18.95" customHeight="1" x14ac:dyDescent="0.3">
      <c r="A49" s="364"/>
      <c r="B49" s="375"/>
      <c r="C49" s="375"/>
      <c r="D49" s="375"/>
      <c r="E49" s="1024" t="s">
        <v>58</v>
      </c>
      <c r="F49" s="1024"/>
      <c r="G49" s="374" t="s">
        <v>52</v>
      </c>
      <c r="H49" s="1011">
        <f>SUM(H47+H43+H39+H35+H31+H27+H23+H19)</f>
        <v>0</v>
      </c>
      <c r="I49" s="1012"/>
    </row>
    <row r="50" spans="1:9" ht="18.95" customHeight="1" x14ac:dyDescent="0.3">
      <c r="A50" s="48"/>
      <c r="B50" s="50"/>
      <c r="C50" s="50"/>
      <c r="D50" s="50"/>
      <c r="E50" s="50"/>
      <c r="F50" s="50"/>
      <c r="G50" s="49"/>
      <c r="H50" s="51"/>
      <c r="I50" s="51"/>
    </row>
    <row r="51" spans="1:9" ht="18.95" customHeight="1" x14ac:dyDescent="0.3">
      <c r="A51" s="48"/>
      <c r="B51" s="50"/>
      <c r="C51" s="50"/>
      <c r="D51" s="50"/>
      <c r="E51" s="50"/>
      <c r="F51" s="50"/>
      <c r="G51" s="49"/>
      <c r="H51" s="51"/>
      <c r="I51" s="51"/>
    </row>
    <row r="52" spans="1:9" ht="18.95" customHeight="1" x14ac:dyDescent="0.25">
      <c r="A52" s="52"/>
      <c r="B52" s="50"/>
      <c r="C52" s="50"/>
      <c r="D52" s="50"/>
      <c r="E52" s="50"/>
      <c r="F52" s="50"/>
      <c r="G52" s="49"/>
      <c r="H52" s="51"/>
      <c r="I52" s="51"/>
    </row>
    <row r="53" spans="1:9" ht="16.5" x14ac:dyDescent="0.3">
      <c r="A53" s="47"/>
      <c r="B53" s="47"/>
      <c r="C53" s="47"/>
      <c r="D53" s="47"/>
      <c r="E53" s="47"/>
      <c r="F53" s="47"/>
    </row>
    <row r="54" spans="1:9" ht="16.5" x14ac:dyDescent="0.3">
      <c r="A54" s="47"/>
      <c r="B54" s="47"/>
      <c r="C54" s="47"/>
      <c r="D54" s="47"/>
      <c r="E54" s="47"/>
      <c r="F54" s="47"/>
    </row>
    <row r="55" spans="1:9" ht="16.5" x14ac:dyDescent="0.3">
      <c r="A55" s="47"/>
      <c r="B55" s="47"/>
      <c r="C55" s="47"/>
      <c r="D55" s="47"/>
      <c r="E55" s="47"/>
      <c r="F55" s="47"/>
    </row>
    <row r="56" spans="1:9" ht="16.5" x14ac:dyDescent="0.3">
      <c r="A56" s="47"/>
      <c r="B56" s="47"/>
      <c r="C56" s="47"/>
      <c r="D56" s="47"/>
      <c r="E56" s="47"/>
      <c r="F56" s="47"/>
    </row>
    <row r="57" spans="1:9" ht="16.5" x14ac:dyDescent="0.3">
      <c r="A57" s="47"/>
      <c r="B57" s="47"/>
      <c r="C57" s="47"/>
      <c r="D57" s="47"/>
      <c r="E57" s="47"/>
      <c r="F57" s="47"/>
    </row>
    <row r="58" spans="1:9" ht="16.5" x14ac:dyDescent="0.3">
      <c r="A58" s="47"/>
      <c r="B58" s="47"/>
      <c r="C58" s="47"/>
      <c r="D58" s="47"/>
      <c r="E58" s="47"/>
      <c r="F58" s="47"/>
    </row>
    <row r="59" spans="1:9" ht="16.5" x14ac:dyDescent="0.3">
      <c r="A59" s="47"/>
      <c r="B59" s="47"/>
      <c r="C59" s="47"/>
      <c r="D59" s="47"/>
      <c r="E59" s="47"/>
      <c r="F59" s="47"/>
    </row>
    <row r="60" spans="1:9" ht="16.5" x14ac:dyDescent="0.3">
      <c r="A60" s="47"/>
      <c r="B60" s="47"/>
      <c r="C60" s="47"/>
      <c r="D60" s="47"/>
      <c r="E60" s="47"/>
      <c r="F60" s="47"/>
    </row>
    <row r="61" spans="1:9" ht="16.5" x14ac:dyDescent="0.3">
      <c r="A61" s="47"/>
      <c r="B61" s="47"/>
      <c r="C61" s="47"/>
      <c r="D61" s="47"/>
      <c r="E61" s="47"/>
      <c r="F61" s="47"/>
    </row>
    <row r="62" spans="1:9" ht="16.5" x14ac:dyDescent="0.3">
      <c r="A62" s="47"/>
      <c r="B62" s="47"/>
      <c r="C62" s="47"/>
      <c r="D62" s="47"/>
      <c r="E62" s="47"/>
      <c r="F62" s="47"/>
    </row>
    <row r="63" spans="1:9" ht="16.5" x14ac:dyDescent="0.3">
      <c r="A63" s="47"/>
      <c r="B63" s="47"/>
      <c r="C63" s="47"/>
      <c r="D63" s="47"/>
      <c r="E63" s="47"/>
      <c r="F63" s="47"/>
    </row>
    <row r="64" spans="1:9" ht="16.5" x14ac:dyDescent="0.3">
      <c r="A64" s="47"/>
      <c r="B64" s="47"/>
      <c r="C64" s="47"/>
      <c r="D64" s="47"/>
      <c r="E64" s="47"/>
      <c r="F64" s="47"/>
    </row>
    <row r="65" spans="1:6" ht="16.5" x14ac:dyDescent="0.3">
      <c r="A65" s="47"/>
      <c r="B65" s="47"/>
      <c r="C65" s="47"/>
      <c r="D65" s="47"/>
      <c r="E65" s="47"/>
      <c r="F65" s="47"/>
    </row>
    <row r="66" spans="1:6" ht="16.5" x14ac:dyDescent="0.3">
      <c r="A66" s="47"/>
      <c r="B66" s="47"/>
      <c r="C66" s="47"/>
      <c r="D66" s="47"/>
      <c r="E66" s="47"/>
      <c r="F66" s="47"/>
    </row>
    <row r="67" spans="1:6" ht="16.5" x14ac:dyDescent="0.3">
      <c r="A67" s="47"/>
      <c r="B67" s="47"/>
      <c r="C67" s="47"/>
      <c r="D67" s="47"/>
      <c r="E67" s="47"/>
      <c r="F67" s="47"/>
    </row>
    <row r="68" spans="1:6" ht="16.5" x14ac:dyDescent="0.3">
      <c r="A68" s="47"/>
      <c r="B68" s="47"/>
      <c r="C68" s="47"/>
      <c r="D68" s="47"/>
      <c r="E68" s="47"/>
      <c r="F68" s="47"/>
    </row>
    <row r="69" spans="1:6" ht="16.5" x14ac:dyDescent="0.3">
      <c r="A69" s="47"/>
      <c r="B69" s="47"/>
      <c r="C69" s="47"/>
      <c r="D69" s="47"/>
      <c r="E69" s="47"/>
      <c r="F69" s="47"/>
    </row>
    <row r="70" spans="1:6" ht="16.5" x14ac:dyDescent="0.3">
      <c r="A70" s="47"/>
      <c r="B70" s="47"/>
      <c r="C70" s="47"/>
      <c r="D70" s="47"/>
      <c r="E70" s="47"/>
      <c r="F70" s="47"/>
    </row>
    <row r="71" spans="1:6" ht="16.5" x14ac:dyDescent="0.3">
      <c r="A71" s="47"/>
      <c r="B71" s="47"/>
      <c r="C71" s="47"/>
      <c r="D71" s="47"/>
      <c r="E71" s="47"/>
      <c r="F71" s="47"/>
    </row>
    <row r="72" spans="1:6" ht="16.5" x14ac:dyDescent="0.3">
      <c r="A72" s="47"/>
      <c r="B72" s="47"/>
      <c r="C72" s="47"/>
      <c r="D72" s="47"/>
      <c r="E72" s="47"/>
      <c r="F72" s="47"/>
    </row>
    <row r="73" spans="1:6" ht="16.5" x14ac:dyDescent="0.3">
      <c r="A73" s="47"/>
      <c r="B73" s="47"/>
      <c r="C73" s="47"/>
      <c r="D73" s="47"/>
      <c r="E73" s="47"/>
      <c r="F73" s="47"/>
    </row>
    <row r="74" spans="1:6" ht="16.5" x14ac:dyDescent="0.3">
      <c r="A74" s="47"/>
      <c r="B74" s="47"/>
      <c r="C74" s="47"/>
      <c r="D74" s="47"/>
      <c r="E74" s="47"/>
      <c r="F74" s="47"/>
    </row>
    <row r="75" spans="1:6" ht="16.5" x14ac:dyDescent="0.3">
      <c r="A75" s="47"/>
      <c r="B75" s="47"/>
      <c r="C75" s="47"/>
      <c r="D75" s="47"/>
      <c r="E75" s="47"/>
      <c r="F75" s="47"/>
    </row>
    <row r="76" spans="1:6" ht="16.5" x14ac:dyDescent="0.3">
      <c r="A76" s="47"/>
      <c r="B76" s="47"/>
      <c r="C76" s="47"/>
      <c r="D76" s="47"/>
      <c r="E76" s="47"/>
      <c r="F76" s="47"/>
    </row>
    <row r="77" spans="1:6" ht="16.5" x14ac:dyDescent="0.3">
      <c r="A77" s="47"/>
      <c r="B77" s="47"/>
      <c r="C77" s="47"/>
      <c r="D77" s="47"/>
      <c r="E77" s="47"/>
      <c r="F77" s="47"/>
    </row>
    <row r="78" spans="1:6" ht="16.5" x14ac:dyDescent="0.3">
      <c r="A78" s="47"/>
      <c r="B78" s="47"/>
      <c r="C78" s="47"/>
      <c r="D78" s="47"/>
      <c r="E78" s="47"/>
      <c r="F78" s="47"/>
    </row>
    <row r="79" spans="1:6" ht="16.5" x14ac:dyDescent="0.3">
      <c r="A79" s="47"/>
      <c r="B79" s="47"/>
      <c r="C79" s="47"/>
      <c r="D79" s="47"/>
      <c r="E79" s="47"/>
      <c r="F79" s="47"/>
    </row>
    <row r="80" spans="1:6" ht="16.5" x14ac:dyDescent="0.3">
      <c r="A80" s="47"/>
      <c r="B80" s="47"/>
      <c r="C80" s="47"/>
      <c r="D80" s="47"/>
      <c r="E80" s="47"/>
      <c r="F80" s="47"/>
    </row>
    <row r="81" spans="1:6" ht="16.5" x14ac:dyDescent="0.3">
      <c r="A81" s="47"/>
      <c r="B81" s="47"/>
      <c r="C81" s="47"/>
      <c r="D81" s="47"/>
      <c r="E81" s="47"/>
      <c r="F81" s="47"/>
    </row>
    <row r="82" spans="1:6" ht="16.5" x14ac:dyDescent="0.3">
      <c r="A82" s="47"/>
      <c r="B82" s="47"/>
      <c r="C82" s="47"/>
      <c r="D82" s="47"/>
      <c r="E82" s="47"/>
      <c r="F82" s="47"/>
    </row>
    <row r="83" spans="1:6" ht="16.5" x14ac:dyDescent="0.3">
      <c r="A83" s="47"/>
      <c r="B83" s="47"/>
      <c r="C83" s="47"/>
      <c r="D83" s="47"/>
      <c r="E83" s="47"/>
      <c r="F83" s="47"/>
    </row>
    <row r="84" spans="1:6" ht="16.5" x14ac:dyDescent="0.3">
      <c r="A84" s="47"/>
      <c r="B84" s="47"/>
      <c r="C84" s="47"/>
      <c r="D84" s="47"/>
      <c r="E84" s="47"/>
      <c r="F84" s="47"/>
    </row>
    <row r="85" spans="1:6" ht="16.5" x14ac:dyDescent="0.3">
      <c r="A85" s="47"/>
      <c r="B85" s="47"/>
      <c r="C85" s="47"/>
      <c r="D85" s="47"/>
      <c r="E85" s="47"/>
      <c r="F85" s="47"/>
    </row>
    <row r="86" spans="1:6" ht="16.5" x14ac:dyDescent="0.3">
      <c r="A86" s="47"/>
      <c r="B86" s="47"/>
      <c r="C86" s="47"/>
      <c r="D86" s="47"/>
      <c r="E86" s="47"/>
      <c r="F86" s="47"/>
    </row>
    <row r="87" spans="1:6" ht="16.5" x14ac:dyDescent="0.3">
      <c r="A87" s="47"/>
      <c r="B87" s="47"/>
      <c r="C87" s="47"/>
      <c r="D87" s="47"/>
      <c r="E87" s="47"/>
      <c r="F87" s="47"/>
    </row>
    <row r="88" spans="1:6" ht="16.5" x14ac:dyDescent="0.3">
      <c r="A88" s="47"/>
      <c r="B88" s="47"/>
      <c r="C88" s="47"/>
      <c r="D88" s="47"/>
      <c r="E88" s="47"/>
      <c r="F88" s="47"/>
    </row>
    <row r="89" spans="1:6" ht="16.5" x14ac:dyDescent="0.3">
      <c r="A89" s="47"/>
      <c r="B89" s="47"/>
      <c r="C89" s="47"/>
      <c r="D89" s="47"/>
      <c r="E89" s="47"/>
      <c r="F89" s="47"/>
    </row>
    <row r="90" spans="1:6" ht="16.5" x14ac:dyDescent="0.3">
      <c r="A90" s="47"/>
      <c r="B90" s="47"/>
      <c r="C90" s="47"/>
      <c r="D90" s="47"/>
      <c r="E90" s="47"/>
      <c r="F90" s="47"/>
    </row>
    <row r="91" spans="1:6" ht="16.5" x14ac:dyDescent="0.3">
      <c r="A91" s="47"/>
      <c r="B91" s="47"/>
      <c r="C91" s="47"/>
      <c r="D91" s="47"/>
      <c r="E91" s="47"/>
      <c r="F91" s="47"/>
    </row>
    <row r="92" spans="1:6" ht="16.5" x14ac:dyDescent="0.3">
      <c r="A92" s="47"/>
      <c r="B92" s="47"/>
      <c r="C92" s="47"/>
      <c r="D92" s="47"/>
      <c r="E92" s="47"/>
      <c r="F92" s="47"/>
    </row>
    <row r="93" spans="1:6" ht="16.5" x14ac:dyDescent="0.3">
      <c r="A93" s="47"/>
      <c r="B93" s="47"/>
      <c r="C93" s="47"/>
      <c r="D93" s="47"/>
      <c r="E93" s="47"/>
      <c r="F93" s="47"/>
    </row>
    <row r="94" spans="1:6" ht="16.5" x14ac:dyDescent="0.3">
      <c r="A94" s="47"/>
      <c r="B94" s="47"/>
      <c r="C94" s="47"/>
      <c r="D94" s="47"/>
      <c r="E94" s="47"/>
      <c r="F94" s="47"/>
    </row>
    <row r="95" spans="1:6" ht="16.5" x14ac:dyDescent="0.3">
      <c r="A95" s="47"/>
      <c r="B95" s="47"/>
      <c r="C95" s="47"/>
      <c r="D95" s="47"/>
      <c r="E95" s="47"/>
      <c r="F95" s="47"/>
    </row>
    <row r="96" spans="1:6" ht="16.5" x14ac:dyDescent="0.3">
      <c r="A96" s="47"/>
      <c r="B96" s="47"/>
      <c r="C96" s="47"/>
      <c r="D96" s="47"/>
      <c r="E96" s="47"/>
      <c r="F96" s="47"/>
    </row>
    <row r="97" spans="1:6" ht="16.5" x14ac:dyDescent="0.3">
      <c r="A97" s="47"/>
      <c r="B97" s="47"/>
      <c r="C97" s="47"/>
      <c r="D97" s="47"/>
      <c r="E97" s="47"/>
      <c r="F97" s="47"/>
    </row>
    <row r="98" spans="1:6" ht="16.5" x14ac:dyDescent="0.3">
      <c r="A98" s="47"/>
      <c r="B98" s="47"/>
      <c r="C98" s="47"/>
      <c r="D98" s="47"/>
      <c r="E98" s="47"/>
      <c r="F98" s="47"/>
    </row>
    <row r="99" spans="1:6" ht="16.5" x14ac:dyDescent="0.3">
      <c r="A99" s="47"/>
      <c r="B99" s="47"/>
      <c r="C99" s="47"/>
      <c r="D99" s="47"/>
      <c r="E99" s="47"/>
      <c r="F99" s="47"/>
    </row>
    <row r="100" spans="1:6" ht="16.5" x14ac:dyDescent="0.3">
      <c r="A100" s="47"/>
      <c r="B100" s="47"/>
      <c r="C100" s="47"/>
      <c r="D100" s="47"/>
      <c r="E100" s="47"/>
      <c r="F100" s="47"/>
    </row>
    <row r="101" spans="1:6" ht="16.5" x14ac:dyDescent="0.3">
      <c r="A101" s="47"/>
      <c r="B101" s="47"/>
      <c r="C101" s="47"/>
      <c r="D101" s="47"/>
      <c r="E101" s="47"/>
      <c r="F101" s="47"/>
    </row>
    <row r="102" spans="1:6" ht="16.5" x14ac:dyDescent="0.3">
      <c r="A102" s="47"/>
      <c r="B102" s="47"/>
      <c r="C102" s="47"/>
      <c r="D102" s="47"/>
      <c r="E102" s="47"/>
      <c r="F102" s="47"/>
    </row>
    <row r="103" spans="1:6" ht="16.5" x14ac:dyDescent="0.3">
      <c r="A103" s="47"/>
      <c r="B103" s="47"/>
      <c r="C103" s="47"/>
      <c r="D103" s="47"/>
      <c r="E103" s="47"/>
      <c r="F103" s="47"/>
    </row>
    <row r="104" spans="1:6" ht="16.5" x14ac:dyDescent="0.3">
      <c r="A104" s="47"/>
      <c r="B104" s="47"/>
      <c r="C104" s="47"/>
      <c r="D104" s="47"/>
      <c r="E104" s="47"/>
      <c r="F104" s="47"/>
    </row>
    <row r="105" spans="1:6" ht="16.5" x14ac:dyDescent="0.3">
      <c r="A105" s="47"/>
      <c r="B105" s="47"/>
      <c r="C105" s="47"/>
      <c r="D105" s="47"/>
      <c r="E105" s="47"/>
      <c r="F105" s="47"/>
    </row>
    <row r="106" spans="1:6" ht="16.5" x14ac:dyDescent="0.3">
      <c r="A106" s="47"/>
      <c r="B106" s="47"/>
      <c r="C106" s="47"/>
      <c r="D106" s="47"/>
      <c r="E106" s="47"/>
      <c r="F106" s="47"/>
    </row>
    <row r="107" spans="1:6" ht="16.5" x14ac:dyDescent="0.3">
      <c r="A107" s="47"/>
      <c r="B107" s="47"/>
      <c r="C107" s="47"/>
      <c r="D107" s="47"/>
      <c r="E107" s="47"/>
      <c r="F107" s="47"/>
    </row>
    <row r="108" spans="1:6" ht="16.5" x14ac:dyDescent="0.3">
      <c r="A108" s="47"/>
      <c r="B108" s="47"/>
      <c r="C108" s="47"/>
      <c r="D108" s="47"/>
      <c r="E108" s="47"/>
      <c r="F108" s="47"/>
    </row>
    <row r="109" spans="1:6" ht="16.5" x14ac:dyDescent="0.3">
      <c r="A109" s="47"/>
      <c r="B109" s="47"/>
      <c r="C109" s="47"/>
      <c r="D109" s="47"/>
      <c r="E109" s="47"/>
      <c r="F109" s="47"/>
    </row>
    <row r="110" spans="1:6" ht="16.5" x14ac:dyDescent="0.3">
      <c r="A110" s="47"/>
      <c r="B110" s="47"/>
      <c r="C110" s="47"/>
      <c r="D110" s="47"/>
      <c r="E110" s="47"/>
      <c r="F110" s="47"/>
    </row>
    <row r="111" spans="1:6" ht="16.5" x14ac:dyDescent="0.3">
      <c r="A111" s="47"/>
      <c r="B111" s="47"/>
      <c r="C111" s="47"/>
      <c r="D111" s="47"/>
      <c r="E111" s="47"/>
      <c r="F111" s="47"/>
    </row>
    <row r="112" spans="1:6" ht="16.5" x14ac:dyDescent="0.3">
      <c r="A112" s="47"/>
      <c r="B112" s="47"/>
      <c r="C112" s="47"/>
      <c r="D112" s="47"/>
      <c r="E112" s="47"/>
      <c r="F112" s="47"/>
    </row>
    <row r="113" spans="1:6" ht="16.5" x14ac:dyDescent="0.3">
      <c r="A113" s="47"/>
      <c r="B113" s="47"/>
      <c r="C113" s="47"/>
      <c r="D113" s="47"/>
      <c r="E113" s="47"/>
      <c r="F113" s="47"/>
    </row>
    <row r="114" spans="1:6" ht="16.5" x14ac:dyDescent="0.3">
      <c r="A114" s="47"/>
      <c r="B114" s="47"/>
      <c r="C114" s="47"/>
      <c r="D114" s="47"/>
      <c r="E114" s="47"/>
      <c r="F114" s="47"/>
    </row>
    <row r="115" spans="1:6" ht="16.5" x14ac:dyDescent="0.3">
      <c r="A115" s="47"/>
      <c r="B115" s="47"/>
      <c r="C115" s="47"/>
      <c r="D115" s="47"/>
      <c r="E115" s="47"/>
      <c r="F115" s="47"/>
    </row>
    <row r="116" spans="1:6" ht="16.5" x14ac:dyDescent="0.3">
      <c r="A116" s="47"/>
      <c r="B116" s="47"/>
      <c r="C116" s="47"/>
      <c r="D116" s="47"/>
      <c r="E116" s="47"/>
      <c r="F116" s="47"/>
    </row>
    <row r="117" spans="1:6" ht="16.5" x14ac:dyDescent="0.3">
      <c r="A117" s="47"/>
      <c r="B117" s="47"/>
      <c r="C117" s="47"/>
      <c r="D117" s="47"/>
      <c r="E117" s="47"/>
      <c r="F117" s="47"/>
    </row>
    <row r="118" spans="1:6" ht="16.5" x14ac:dyDescent="0.3">
      <c r="A118" s="47"/>
      <c r="B118" s="47"/>
      <c r="C118" s="47"/>
      <c r="D118" s="47"/>
      <c r="E118" s="47"/>
      <c r="F118" s="47"/>
    </row>
    <row r="119" spans="1:6" ht="16.5" x14ac:dyDescent="0.3">
      <c r="A119" s="47"/>
      <c r="B119" s="47"/>
      <c r="C119" s="47"/>
      <c r="D119" s="47"/>
      <c r="E119" s="47"/>
      <c r="F119" s="47"/>
    </row>
    <row r="120" spans="1:6" ht="16.5" x14ac:dyDescent="0.3">
      <c r="A120" s="47"/>
      <c r="B120" s="47"/>
      <c r="C120" s="47"/>
      <c r="D120" s="47"/>
      <c r="E120" s="47"/>
      <c r="F120" s="47"/>
    </row>
    <row r="121" spans="1:6" ht="16.5" x14ac:dyDescent="0.3">
      <c r="A121" s="47"/>
      <c r="B121" s="47"/>
      <c r="C121" s="47"/>
      <c r="D121" s="47"/>
      <c r="E121" s="47"/>
      <c r="F121" s="47"/>
    </row>
    <row r="122" spans="1:6" ht="16.5" x14ac:dyDescent="0.3">
      <c r="A122" s="47"/>
      <c r="B122" s="47"/>
      <c r="C122" s="47"/>
      <c r="D122" s="47"/>
      <c r="E122" s="47"/>
      <c r="F122" s="47"/>
    </row>
    <row r="123" spans="1:6" ht="16.5" x14ac:dyDescent="0.3">
      <c r="A123" s="47"/>
      <c r="B123" s="47"/>
      <c r="C123" s="47"/>
      <c r="D123" s="47"/>
      <c r="E123" s="47"/>
      <c r="F123" s="47"/>
    </row>
    <row r="124" spans="1:6" ht="16.5" x14ac:dyDescent="0.3">
      <c r="A124" s="47"/>
      <c r="B124" s="47"/>
      <c r="C124" s="47"/>
      <c r="D124" s="47"/>
      <c r="E124" s="47"/>
      <c r="F124" s="47"/>
    </row>
    <row r="125" spans="1:6" ht="16.5" x14ac:dyDescent="0.3">
      <c r="A125" s="47"/>
      <c r="B125" s="47"/>
      <c r="C125" s="47"/>
      <c r="D125" s="47"/>
      <c r="E125" s="47"/>
      <c r="F125" s="47"/>
    </row>
    <row r="126" spans="1:6" ht="16.5" x14ac:dyDescent="0.3">
      <c r="A126" s="47"/>
      <c r="B126" s="47"/>
      <c r="C126" s="47"/>
      <c r="D126" s="47"/>
      <c r="E126" s="47"/>
      <c r="F126" s="47"/>
    </row>
    <row r="127" spans="1:6" ht="16.5" x14ac:dyDescent="0.3">
      <c r="A127" s="47"/>
      <c r="B127" s="47"/>
      <c r="C127" s="47"/>
      <c r="D127" s="47"/>
      <c r="E127" s="47"/>
      <c r="F127" s="47"/>
    </row>
    <row r="128" spans="1:6" ht="16.5" x14ac:dyDescent="0.3">
      <c r="A128" s="47"/>
      <c r="B128" s="47"/>
      <c r="C128" s="47"/>
      <c r="D128" s="47"/>
      <c r="E128" s="47"/>
      <c r="F128" s="47"/>
    </row>
    <row r="129" spans="1:6" ht="16.5" x14ac:dyDescent="0.3">
      <c r="A129" s="47"/>
      <c r="B129" s="47"/>
      <c r="C129" s="47"/>
      <c r="D129" s="47"/>
      <c r="E129" s="47"/>
      <c r="F129" s="47"/>
    </row>
    <row r="130" spans="1:6" ht="16.5" x14ac:dyDescent="0.3">
      <c r="A130" s="47"/>
      <c r="B130" s="47"/>
      <c r="C130" s="47"/>
      <c r="D130" s="47"/>
      <c r="E130" s="47"/>
      <c r="F130" s="47"/>
    </row>
    <row r="131" spans="1:6" ht="16.5" x14ac:dyDescent="0.3">
      <c r="A131" s="47"/>
      <c r="B131" s="47"/>
      <c r="C131" s="47"/>
      <c r="D131" s="47"/>
      <c r="E131" s="47"/>
      <c r="F131" s="47"/>
    </row>
    <row r="132" spans="1:6" ht="16.5" x14ac:dyDescent="0.3">
      <c r="A132" s="47"/>
      <c r="B132" s="47"/>
      <c r="C132" s="47"/>
      <c r="D132" s="47"/>
      <c r="E132" s="47"/>
      <c r="F132" s="47"/>
    </row>
    <row r="133" spans="1:6" ht="16.5" x14ac:dyDescent="0.3">
      <c r="A133" s="47"/>
      <c r="B133" s="47"/>
      <c r="C133" s="47"/>
      <c r="D133" s="47"/>
      <c r="E133" s="47"/>
      <c r="F133" s="47"/>
    </row>
    <row r="134" spans="1:6" ht="16.5" x14ac:dyDescent="0.3">
      <c r="A134" s="47"/>
      <c r="B134" s="47"/>
      <c r="C134" s="47"/>
      <c r="D134" s="47"/>
      <c r="E134" s="47"/>
      <c r="F134" s="47"/>
    </row>
    <row r="135" spans="1:6" ht="16.5" x14ac:dyDescent="0.3">
      <c r="A135" s="47"/>
      <c r="B135" s="47"/>
      <c r="C135" s="47"/>
      <c r="D135" s="47"/>
      <c r="E135" s="47"/>
      <c r="F135" s="47"/>
    </row>
    <row r="136" spans="1:6" ht="16.5" x14ac:dyDescent="0.3">
      <c r="A136" s="47"/>
      <c r="B136" s="47"/>
      <c r="C136" s="47"/>
      <c r="D136" s="47"/>
      <c r="E136" s="47"/>
      <c r="F136" s="47"/>
    </row>
    <row r="137" spans="1:6" ht="16.5" x14ac:dyDescent="0.3">
      <c r="A137" s="47"/>
      <c r="B137" s="47"/>
      <c r="C137" s="47"/>
      <c r="D137" s="47"/>
      <c r="E137" s="47"/>
      <c r="F137" s="47"/>
    </row>
    <row r="138" spans="1:6" ht="16.5" x14ac:dyDescent="0.3">
      <c r="A138" s="47"/>
      <c r="B138" s="47"/>
      <c r="C138" s="47"/>
      <c r="D138" s="47"/>
      <c r="E138" s="47"/>
      <c r="F138" s="47"/>
    </row>
    <row r="139" spans="1:6" ht="16.5" x14ac:dyDescent="0.3">
      <c r="A139" s="47"/>
      <c r="B139" s="47"/>
      <c r="C139" s="47"/>
      <c r="D139" s="47"/>
      <c r="E139" s="47"/>
      <c r="F139" s="47"/>
    </row>
    <row r="140" spans="1:6" ht="16.5" x14ac:dyDescent="0.3">
      <c r="A140" s="47"/>
      <c r="B140" s="47"/>
      <c r="C140" s="47"/>
      <c r="D140" s="47"/>
      <c r="E140" s="47"/>
      <c r="F140" s="47"/>
    </row>
    <row r="141" spans="1:6" ht="16.5" x14ac:dyDescent="0.3">
      <c r="A141" s="47"/>
      <c r="B141" s="47"/>
      <c r="C141" s="47"/>
      <c r="D141" s="47"/>
      <c r="E141" s="47"/>
      <c r="F141" s="47"/>
    </row>
    <row r="142" spans="1:6" ht="16.5" x14ac:dyDescent="0.3">
      <c r="A142" s="47"/>
      <c r="B142" s="47"/>
      <c r="C142" s="47"/>
      <c r="D142" s="47"/>
      <c r="E142" s="47"/>
      <c r="F142" s="47"/>
    </row>
    <row r="143" spans="1:6" ht="16.5" x14ac:dyDescent="0.3">
      <c r="A143" s="47"/>
      <c r="B143" s="47"/>
      <c r="C143" s="47"/>
      <c r="D143" s="47"/>
      <c r="E143" s="47"/>
      <c r="F143" s="47"/>
    </row>
    <row r="144" spans="1:6" ht="16.5" x14ac:dyDescent="0.3">
      <c r="A144" s="47"/>
      <c r="B144" s="47"/>
      <c r="C144" s="47"/>
      <c r="D144" s="47"/>
      <c r="E144" s="47"/>
      <c r="F144" s="47"/>
    </row>
    <row r="145" spans="1:6" ht="16.5" x14ac:dyDescent="0.3">
      <c r="A145" s="47"/>
      <c r="B145" s="47"/>
      <c r="C145" s="47"/>
      <c r="D145" s="47"/>
      <c r="E145" s="47"/>
      <c r="F145" s="47"/>
    </row>
    <row r="146" spans="1:6" ht="16.5" x14ac:dyDescent="0.3">
      <c r="A146" s="47"/>
      <c r="B146" s="47"/>
      <c r="C146" s="47"/>
      <c r="D146" s="47"/>
      <c r="E146" s="47"/>
      <c r="F146" s="47"/>
    </row>
    <row r="147" spans="1:6" ht="16.5" x14ac:dyDescent="0.3">
      <c r="A147" s="47"/>
      <c r="B147" s="47"/>
      <c r="C147" s="47"/>
      <c r="D147" s="47"/>
      <c r="E147" s="47"/>
      <c r="F147" s="47"/>
    </row>
    <row r="148" spans="1:6" ht="16.5" x14ac:dyDescent="0.3">
      <c r="A148" s="47"/>
      <c r="B148" s="47"/>
      <c r="C148" s="47"/>
      <c r="D148" s="47"/>
      <c r="E148" s="47"/>
      <c r="F148" s="47"/>
    </row>
    <row r="149" spans="1:6" ht="16.5" x14ac:dyDescent="0.3">
      <c r="A149" s="47"/>
      <c r="B149" s="47"/>
      <c r="C149" s="47"/>
      <c r="D149" s="47"/>
      <c r="E149" s="47"/>
      <c r="F149" s="47"/>
    </row>
    <row r="150" spans="1:6" ht="16.5" x14ac:dyDescent="0.3">
      <c r="A150" s="47"/>
      <c r="B150" s="47"/>
      <c r="C150" s="47"/>
      <c r="D150" s="47"/>
      <c r="E150" s="47"/>
      <c r="F150" s="47"/>
    </row>
    <row r="151" spans="1:6" ht="16.5" x14ac:dyDescent="0.3">
      <c r="A151" s="47"/>
      <c r="B151" s="47"/>
      <c r="C151" s="47"/>
      <c r="D151" s="47"/>
      <c r="E151" s="47"/>
      <c r="F151" s="47"/>
    </row>
    <row r="152" spans="1:6" ht="16.5" x14ac:dyDescent="0.3">
      <c r="A152" s="47"/>
      <c r="B152" s="47"/>
      <c r="C152" s="47"/>
      <c r="D152" s="47"/>
      <c r="E152" s="47"/>
      <c r="F152" s="47"/>
    </row>
    <row r="153" spans="1:6" ht="16.5" x14ac:dyDescent="0.3">
      <c r="A153" s="47"/>
      <c r="B153" s="47"/>
      <c r="C153" s="47"/>
      <c r="D153" s="47"/>
      <c r="E153" s="47"/>
      <c r="F153" s="47"/>
    </row>
    <row r="154" spans="1:6" ht="16.5" x14ac:dyDescent="0.3">
      <c r="A154" s="47"/>
      <c r="B154" s="47"/>
      <c r="C154" s="47"/>
      <c r="D154" s="47"/>
      <c r="E154" s="47"/>
      <c r="F154" s="47"/>
    </row>
    <row r="155" spans="1:6" ht="16.5" x14ac:dyDescent="0.3">
      <c r="A155" s="47"/>
      <c r="B155" s="47"/>
      <c r="C155" s="47"/>
      <c r="D155" s="47"/>
      <c r="E155" s="47"/>
      <c r="F155" s="47"/>
    </row>
    <row r="156" spans="1:6" ht="16.5" x14ac:dyDescent="0.3">
      <c r="A156" s="47"/>
      <c r="B156" s="47"/>
      <c r="C156" s="47"/>
      <c r="D156" s="47"/>
      <c r="E156" s="47"/>
      <c r="F156" s="47"/>
    </row>
    <row r="157" spans="1:6" ht="16.5" x14ac:dyDescent="0.3">
      <c r="A157" s="47"/>
      <c r="B157" s="47"/>
      <c r="C157" s="47"/>
      <c r="D157" s="47"/>
      <c r="E157" s="47"/>
      <c r="F157" s="47"/>
    </row>
    <row r="158" spans="1:6" ht="16.5" x14ac:dyDescent="0.3">
      <c r="A158" s="47"/>
      <c r="B158" s="47"/>
      <c r="C158" s="47"/>
      <c r="D158" s="47"/>
      <c r="E158" s="47"/>
      <c r="F158" s="47"/>
    </row>
    <row r="159" spans="1:6" ht="16.5" x14ac:dyDescent="0.3">
      <c r="A159" s="47"/>
      <c r="B159" s="47"/>
      <c r="C159" s="47"/>
      <c r="D159" s="47"/>
      <c r="E159" s="47"/>
      <c r="F159" s="47"/>
    </row>
    <row r="160" spans="1:6" ht="16.5" x14ac:dyDescent="0.3">
      <c r="A160" s="47"/>
      <c r="B160" s="47"/>
      <c r="C160" s="47"/>
      <c r="D160" s="47"/>
      <c r="E160" s="47"/>
      <c r="F160" s="47"/>
    </row>
    <row r="161" spans="1:6" ht="16.5" x14ac:dyDescent="0.3">
      <c r="A161" s="47"/>
      <c r="B161" s="47"/>
      <c r="C161" s="47"/>
      <c r="D161" s="47"/>
      <c r="E161" s="47"/>
      <c r="F161" s="47"/>
    </row>
    <row r="162" spans="1:6" ht="16.5" x14ac:dyDescent="0.3">
      <c r="A162" s="47"/>
      <c r="B162" s="47"/>
      <c r="C162" s="47"/>
      <c r="D162" s="47"/>
      <c r="E162" s="47"/>
      <c r="F162" s="47"/>
    </row>
    <row r="163" spans="1:6" ht="16.5" x14ac:dyDescent="0.3">
      <c r="A163" s="47"/>
      <c r="B163" s="47"/>
      <c r="C163" s="47"/>
      <c r="D163" s="47"/>
      <c r="E163" s="47"/>
      <c r="F163" s="47"/>
    </row>
    <row r="164" spans="1:6" ht="16.5" x14ac:dyDescent="0.3">
      <c r="A164" s="47"/>
      <c r="B164" s="47"/>
      <c r="C164" s="47"/>
      <c r="D164" s="47"/>
      <c r="E164" s="47"/>
      <c r="F164" s="47"/>
    </row>
    <row r="165" spans="1:6" ht="16.5" x14ac:dyDescent="0.3">
      <c r="A165" s="47"/>
      <c r="B165" s="47"/>
      <c r="C165" s="47"/>
      <c r="D165" s="47"/>
      <c r="E165" s="47"/>
      <c r="F165" s="47"/>
    </row>
    <row r="166" spans="1:6" ht="16.5" x14ac:dyDescent="0.3">
      <c r="A166" s="47"/>
      <c r="B166" s="47"/>
      <c r="C166" s="47"/>
      <c r="D166" s="47"/>
      <c r="E166" s="47"/>
      <c r="F166" s="47"/>
    </row>
    <row r="167" spans="1:6" ht="16.5" x14ac:dyDescent="0.3">
      <c r="A167" s="47"/>
      <c r="B167" s="47"/>
      <c r="C167" s="47"/>
      <c r="D167" s="47"/>
      <c r="E167" s="47"/>
      <c r="F167" s="47"/>
    </row>
    <row r="168" spans="1:6" ht="16.5" x14ac:dyDescent="0.3">
      <c r="A168" s="47"/>
      <c r="B168" s="47"/>
      <c r="C168" s="47"/>
      <c r="D168" s="47"/>
      <c r="E168" s="47"/>
      <c r="F168" s="47"/>
    </row>
    <row r="169" spans="1:6" ht="16.5" x14ac:dyDescent="0.3">
      <c r="A169" s="47"/>
      <c r="B169" s="47"/>
      <c r="C169" s="47"/>
      <c r="D169" s="47"/>
      <c r="E169" s="47"/>
      <c r="F169" s="47"/>
    </row>
    <row r="170" spans="1:6" ht="16.5" x14ac:dyDescent="0.3">
      <c r="A170" s="47"/>
      <c r="B170" s="47"/>
      <c r="C170" s="47"/>
      <c r="D170" s="47"/>
      <c r="E170" s="47"/>
      <c r="F170" s="47"/>
    </row>
    <row r="171" spans="1:6" ht="16.5" x14ac:dyDescent="0.3">
      <c r="A171" s="47"/>
      <c r="B171" s="47"/>
      <c r="C171" s="47"/>
      <c r="D171" s="47"/>
      <c r="E171" s="47"/>
      <c r="F171" s="47"/>
    </row>
    <row r="172" spans="1:6" ht="16.5" x14ac:dyDescent="0.3">
      <c r="A172" s="47"/>
      <c r="B172" s="47"/>
      <c r="C172" s="47"/>
      <c r="D172" s="47"/>
      <c r="E172" s="47"/>
      <c r="F172" s="47"/>
    </row>
    <row r="173" spans="1:6" ht="16.5" x14ac:dyDescent="0.3">
      <c r="A173" s="47"/>
      <c r="B173" s="47"/>
      <c r="C173" s="47"/>
      <c r="D173" s="47"/>
      <c r="E173" s="47"/>
      <c r="F173" s="47"/>
    </row>
    <row r="174" spans="1:6" ht="16.5" x14ac:dyDescent="0.3">
      <c r="A174" s="47"/>
      <c r="B174" s="47"/>
      <c r="C174" s="47"/>
      <c r="D174" s="47"/>
      <c r="E174" s="47"/>
      <c r="F174" s="47"/>
    </row>
    <row r="175" spans="1:6" ht="16.5" x14ac:dyDescent="0.3">
      <c r="A175" s="47"/>
      <c r="B175" s="47"/>
      <c r="C175" s="47"/>
      <c r="D175" s="47"/>
      <c r="E175" s="47"/>
      <c r="F175" s="47"/>
    </row>
    <row r="176" spans="1:6" ht="16.5" x14ac:dyDescent="0.3">
      <c r="A176" s="47"/>
      <c r="B176" s="47"/>
      <c r="C176" s="47"/>
      <c r="D176" s="47"/>
      <c r="E176" s="47"/>
      <c r="F176" s="47"/>
    </row>
    <row r="177" spans="1:6" ht="16.5" x14ac:dyDescent="0.3">
      <c r="A177" s="47"/>
      <c r="B177" s="47"/>
      <c r="C177" s="47"/>
      <c r="D177" s="47"/>
      <c r="E177" s="47"/>
      <c r="F177" s="47"/>
    </row>
    <row r="178" spans="1:6" ht="16.5" x14ac:dyDescent="0.3">
      <c r="A178" s="47"/>
      <c r="B178" s="47"/>
      <c r="C178" s="47"/>
      <c r="D178" s="47"/>
      <c r="E178" s="47"/>
      <c r="F178" s="47"/>
    </row>
    <row r="179" spans="1:6" ht="16.5" x14ac:dyDescent="0.3">
      <c r="A179" s="47"/>
      <c r="B179" s="47"/>
      <c r="C179" s="47"/>
      <c r="D179" s="47"/>
      <c r="E179" s="47"/>
      <c r="F179" s="47"/>
    </row>
    <row r="180" spans="1:6" ht="16.5" x14ac:dyDescent="0.3">
      <c r="A180" s="47"/>
      <c r="B180" s="47"/>
      <c r="C180" s="47"/>
      <c r="D180" s="47"/>
      <c r="E180" s="47"/>
      <c r="F180" s="47"/>
    </row>
    <row r="181" spans="1:6" ht="16.5" x14ac:dyDescent="0.3">
      <c r="A181" s="47"/>
      <c r="B181" s="47"/>
      <c r="C181" s="47"/>
      <c r="D181" s="47"/>
      <c r="E181" s="47"/>
      <c r="F181" s="47"/>
    </row>
    <row r="182" spans="1:6" ht="16.5" x14ac:dyDescent="0.3">
      <c r="A182" s="47"/>
      <c r="B182" s="47"/>
      <c r="C182" s="47"/>
      <c r="D182" s="47"/>
      <c r="E182" s="47"/>
      <c r="F182" s="47"/>
    </row>
    <row r="183" spans="1:6" ht="16.5" x14ac:dyDescent="0.3">
      <c r="A183" s="47"/>
      <c r="B183" s="47"/>
      <c r="C183" s="47"/>
      <c r="D183" s="47"/>
      <c r="E183" s="47"/>
      <c r="F183" s="47"/>
    </row>
    <row r="184" spans="1:6" ht="16.5" x14ac:dyDescent="0.3">
      <c r="A184" s="47"/>
      <c r="B184" s="47"/>
      <c r="C184" s="47"/>
      <c r="D184" s="47"/>
      <c r="E184" s="47"/>
      <c r="F184" s="47"/>
    </row>
    <row r="185" spans="1:6" ht="16.5" x14ac:dyDescent="0.3">
      <c r="A185" s="47"/>
      <c r="B185" s="47"/>
      <c r="C185" s="47"/>
      <c r="D185" s="47"/>
      <c r="E185" s="47"/>
      <c r="F185" s="47"/>
    </row>
    <row r="186" spans="1:6" ht="16.5" x14ac:dyDescent="0.3">
      <c r="A186" s="47"/>
      <c r="B186" s="47"/>
      <c r="C186" s="47"/>
      <c r="D186" s="47"/>
      <c r="E186" s="47"/>
      <c r="F186" s="47"/>
    </row>
    <row r="187" spans="1:6" ht="16.5" x14ac:dyDescent="0.3">
      <c r="A187" s="47"/>
      <c r="B187" s="47"/>
      <c r="C187" s="47"/>
      <c r="D187" s="47"/>
      <c r="E187" s="47"/>
      <c r="F187" s="47"/>
    </row>
    <row r="188" spans="1:6" ht="16.5" x14ac:dyDescent="0.3">
      <c r="A188" s="47"/>
      <c r="B188" s="47"/>
      <c r="C188" s="47"/>
      <c r="D188" s="47"/>
      <c r="E188" s="47"/>
      <c r="F188" s="47"/>
    </row>
    <row r="189" spans="1:6" ht="16.5" x14ac:dyDescent="0.3">
      <c r="A189" s="47"/>
      <c r="B189" s="47"/>
      <c r="C189" s="47"/>
      <c r="D189" s="47"/>
      <c r="E189" s="47"/>
      <c r="F189" s="47"/>
    </row>
    <row r="190" spans="1:6" ht="16.5" x14ac:dyDescent="0.3">
      <c r="A190" s="47"/>
      <c r="B190" s="47"/>
      <c r="C190" s="47"/>
      <c r="D190" s="47"/>
      <c r="E190" s="47"/>
      <c r="F190" s="47"/>
    </row>
    <row r="191" spans="1:6" ht="16.5" x14ac:dyDescent="0.3">
      <c r="A191" s="47"/>
      <c r="B191" s="47"/>
      <c r="C191" s="47"/>
      <c r="D191" s="47"/>
      <c r="E191" s="47"/>
      <c r="F191" s="47"/>
    </row>
    <row r="192" spans="1:6" ht="16.5" x14ac:dyDescent="0.3">
      <c r="A192" s="47"/>
      <c r="B192" s="47"/>
      <c r="C192" s="47"/>
      <c r="D192" s="47"/>
      <c r="E192" s="47"/>
      <c r="F192" s="47"/>
    </row>
    <row r="193" spans="1:6" ht="16.5" x14ac:dyDescent="0.3">
      <c r="A193" s="47"/>
      <c r="B193" s="47"/>
      <c r="C193" s="47"/>
      <c r="D193" s="47"/>
      <c r="E193" s="47"/>
      <c r="F193" s="47"/>
    </row>
    <row r="194" spans="1:6" ht="16.5" x14ac:dyDescent="0.3">
      <c r="A194" s="47"/>
      <c r="B194" s="47"/>
      <c r="C194" s="47"/>
      <c r="D194" s="47"/>
      <c r="E194" s="47"/>
      <c r="F194" s="47"/>
    </row>
    <row r="195" spans="1:6" ht="16.5" x14ac:dyDescent="0.3">
      <c r="A195" s="47"/>
      <c r="B195" s="47"/>
      <c r="C195" s="47"/>
      <c r="D195" s="47"/>
      <c r="E195" s="47"/>
      <c r="F195" s="47"/>
    </row>
    <row r="196" spans="1:6" ht="16.5" x14ac:dyDescent="0.3">
      <c r="A196" s="47"/>
      <c r="B196" s="47"/>
      <c r="C196" s="47"/>
      <c r="D196" s="47"/>
      <c r="E196" s="47"/>
      <c r="F196" s="47"/>
    </row>
    <row r="197" spans="1:6" ht="16.5" x14ac:dyDescent="0.3">
      <c r="A197" s="47"/>
      <c r="B197" s="47"/>
      <c r="C197" s="47"/>
      <c r="D197" s="47"/>
      <c r="E197" s="47"/>
      <c r="F197" s="47"/>
    </row>
    <row r="198" spans="1:6" ht="16.5" x14ac:dyDescent="0.3">
      <c r="A198" s="47"/>
      <c r="B198" s="47"/>
      <c r="C198" s="47"/>
      <c r="D198" s="47"/>
      <c r="E198" s="47"/>
      <c r="F198" s="47"/>
    </row>
    <row r="199" spans="1:6" ht="16.5" x14ac:dyDescent="0.3">
      <c r="A199" s="47"/>
      <c r="B199" s="47"/>
      <c r="C199" s="47"/>
      <c r="D199" s="47"/>
      <c r="E199" s="47"/>
      <c r="F199" s="47"/>
    </row>
    <row r="200" spans="1:6" ht="16.5" x14ac:dyDescent="0.3">
      <c r="A200" s="47"/>
      <c r="B200" s="47"/>
      <c r="C200" s="47"/>
      <c r="D200" s="47"/>
      <c r="E200" s="47"/>
      <c r="F200" s="47"/>
    </row>
    <row r="201" spans="1:6" ht="16.5" x14ac:dyDescent="0.3">
      <c r="A201" s="47"/>
      <c r="B201" s="47"/>
      <c r="C201" s="47"/>
      <c r="D201" s="47"/>
      <c r="E201" s="47"/>
      <c r="F201" s="47"/>
    </row>
    <row r="202" spans="1:6" ht="16.5" x14ac:dyDescent="0.3">
      <c r="A202" s="47"/>
      <c r="B202" s="47"/>
      <c r="C202" s="47"/>
      <c r="D202" s="47"/>
      <c r="E202" s="47"/>
      <c r="F202" s="47"/>
    </row>
    <row r="203" spans="1:6" ht="16.5" x14ac:dyDescent="0.3">
      <c r="A203" s="47"/>
      <c r="B203" s="47"/>
      <c r="C203" s="47"/>
      <c r="D203" s="47"/>
      <c r="E203" s="47"/>
      <c r="F203" s="47"/>
    </row>
    <row r="204" spans="1:6" ht="16.5" x14ac:dyDescent="0.3">
      <c r="A204" s="47"/>
      <c r="B204" s="47"/>
      <c r="C204" s="47"/>
      <c r="D204" s="47"/>
      <c r="E204" s="47"/>
      <c r="F204" s="47"/>
    </row>
    <row r="205" spans="1:6" ht="16.5" x14ac:dyDescent="0.3">
      <c r="A205" s="47"/>
      <c r="B205" s="47"/>
      <c r="C205" s="47"/>
      <c r="D205" s="47"/>
      <c r="E205" s="47"/>
      <c r="F205" s="47"/>
    </row>
    <row r="206" spans="1:6" ht="16.5" x14ac:dyDescent="0.3">
      <c r="A206" s="47"/>
      <c r="B206" s="47"/>
      <c r="C206" s="47"/>
      <c r="D206" s="47"/>
      <c r="E206" s="47"/>
      <c r="F206" s="47"/>
    </row>
    <row r="207" spans="1:6" ht="16.5" x14ac:dyDescent="0.3">
      <c r="A207" s="47"/>
      <c r="B207" s="47"/>
      <c r="C207" s="47"/>
      <c r="D207" s="47"/>
      <c r="E207" s="47"/>
      <c r="F207" s="47"/>
    </row>
    <row r="208" spans="1:6" ht="16.5" x14ac:dyDescent="0.3">
      <c r="A208" s="47"/>
      <c r="B208" s="47"/>
      <c r="C208" s="47"/>
      <c r="D208" s="47"/>
      <c r="E208" s="47"/>
      <c r="F208" s="47"/>
    </row>
    <row r="209" spans="1:6" ht="16.5" x14ac:dyDescent="0.3">
      <c r="A209" s="47"/>
      <c r="B209" s="47"/>
      <c r="C209" s="47"/>
      <c r="D209" s="47"/>
      <c r="E209" s="47"/>
      <c r="F209" s="47"/>
    </row>
    <row r="210" spans="1:6" ht="16.5" x14ac:dyDescent="0.3">
      <c r="A210" s="47"/>
      <c r="B210" s="47"/>
      <c r="C210" s="47"/>
      <c r="D210" s="47"/>
      <c r="E210" s="47"/>
      <c r="F210" s="47"/>
    </row>
    <row r="211" spans="1:6" ht="16.5" x14ac:dyDescent="0.3">
      <c r="A211" s="47"/>
      <c r="B211" s="47"/>
      <c r="C211" s="47"/>
      <c r="D211" s="47"/>
      <c r="E211" s="47"/>
      <c r="F211" s="47"/>
    </row>
    <row r="212" spans="1:6" ht="16.5" x14ac:dyDescent="0.3">
      <c r="A212" s="47"/>
      <c r="B212" s="47"/>
      <c r="C212" s="47"/>
      <c r="D212" s="47"/>
      <c r="E212" s="47"/>
      <c r="F212" s="47"/>
    </row>
    <row r="213" spans="1:6" ht="16.5" x14ac:dyDescent="0.3">
      <c r="A213" s="47"/>
      <c r="B213" s="47"/>
      <c r="C213" s="47"/>
      <c r="D213" s="47"/>
      <c r="E213" s="47"/>
      <c r="F213" s="47"/>
    </row>
    <row r="214" spans="1:6" ht="16.5" x14ac:dyDescent="0.3">
      <c r="A214" s="47"/>
      <c r="B214" s="47"/>
      <c r="C214" s="47"/>
      <c r="D214" s="47"/>
      <c r="E214" s="47"/>
      <c r="F214" s="47"/>
    </row>
    <row r="215" spans="1:6" ht="16.5" x14ac:dyDescent="0.3">
      <c r="A215" s="47"/>
      <c r="B215" s="47"/>
      <c r="C215" s="47"/>
      <c r="D215" s="47"/>
      <c r="E215" s="47"/>
      <c r="F215" s="47"/>
    </row>
    <row r="216" spans="1:6" ht="16.5" x14ac:dyDescent="0.3">
      <c r="A216" s="47"/>
      <c r="B216" s="47"/>
      <c r="C216" s="47"/>
      <c r="D216" s="47"/>
      <c r="E216" s="47"/>
      <c r="F216" s="47"/>
    </row>
    <row r="217" spans="1:6" ht="16.5" x14ac:dyDescent="0.3">
      <c r="A217" s="47"/>
      <c r="B217" s="47"/>
      <c r="C217" s="47"/>
      <c r="D217" s="47"/>
      <c r="E217" s="47"/>
      <c r="F217" s="47"/>
    </row>
    <row r="218" spans="1:6" ht="16.5" x14ac:dyDescent="0.3">
      <c r="A218" s="47"/>
      <c r="B218" s="47"/>
      <c r="C218" s="47"/>
      <c r="D218" s="47"/>
      <c r="E218" s="47"/>
      <c r="F218" s="47"/>
    </row>
    <row r="219" spans="1:6" ht="16.5" x14ac:dyDescent="0.3">
      <c r="A219" s="47"/>
      <c r="B219" s="47"/>
      <c r="C219" s="47"/>
      <c r="D219" s="47"/>
      <c r="E219" s="47"/>
      <c r="F219" s="47"/>
    </row>
    <row r="220" spans="1:6" ht="16.5" x14ac:dyDescent="0.3">
      <c r="A220" s="47"/>
      <c r="B220" s="47"/>
      <c r="C220" s="47"/>
      <c r="D220" s="47"/>
      <c r="E220" s="47"/>
      <c r="F220" s="47"/>
    </row>
    <row r="221" spans="1:6" ht="16.5" x14ac:dyDescent="0.3">
      <c r="A221" s="47"/>
      <c r="B221" s="47"/>
      <c r="C221" s="47"/>
      <c r="D221" s="47"/>
      <c r="E221" s="47"/>
      <c r="F221" s="47"/>
    </row>
    <row r="222" spans="1:6" ht="16.5" x14ac:dyDescent="0.3">
      <c r="A222" s="47"/>
      <c r="B222" s="47"/>
      <c r="C222" s="47"/>
      <c r="D222" s="47"/>
      <c r="E222" s="47"/>
      <c r="F222" s="47"/>
    </row>
    <row r="223" spans="1:6" ht="16.5" x14ac:dyDescent="0.3">
      <c r="A223" s="47"/>
      <c r="B223" s="47"/>
      <c r="C223" s="47"/>
      <c r="D223" s="47"/>
      <c r="E223" s="47"/>
      <c r="F223" s="47"/>
    </row>
    <row r="224" spans="1:6" ht="16.5" x14ac:dyDescent="0.3">
      <c r="A224" s="47"/>
      <c r="B224" s="47"/>
      <c r="C224" s="47"/>
      <c r="D224" s="47"/>
      <c r="E224" s="47"/>
      <c r="F224" s="47"/>
    </row>
    <row r="225" spans="1:6" ht="16.5" x14ac:dyDescent="0.3">
      <c r="A225" s="47"/>
      <c r="B225" s="47"/>
      <c r="C225" s="47"/>
      <c r="D225" s="47"/>
      <c r="E225" s="47"/>
      <c r="F225" s="47"/>
    </row>
    <row r="226" spans="1:6" ht="16.5" x14ac:dyDescent="0.3">
      <c r="A226" s="47"/>
      <c r="B226" s="47"/>
      <c r="C226" s="47"/>
      <c r="D226" s="47"/>
      <c r="E226" s="47"/>
      <c r="F226" s="47"/>
    </row>
    <row r="227" spans="1:6" ht="16.5" x14ac:dyDescent="0.3">
      <c r="A227" s="47"/>
      <c r="B227" s="47"/>
      <c r="C227" s="47"/>
      <c r="D227" s="47"/>
      <c r="E227" s="47"/>
      <c r="F227" s="47"/>
    </row>
    <row r="228" spans="1:6" ht="16.5" x14ac:dyDescent="0.3">
      <c r="A228" s="47"/>
      <c r="B228" s="47"/>
      <c r="C228" s="47"/>
      <c r="D228" s="47"/>
      <c r="E228" s="47"/>
      <c r="F228" s="47"/>
    </row>
    <row r="229" spans="1:6" ht="16.5" x14ac:dyDescent="0.3">
      <c r="A229" s="47"/>
      <c r="B229" s="47"/>
      <c r="C229" s="47"/>
      <c r="D229" s="47"/>
      <c r="E229" s="47"/>
      <c r="F229" s="47"/>
    </row>
    <row r="230" spans="1:6" ht="16.5" x14ac:dyDescent="0.3">
      <c r="A230" s="47"/>
      <c r="B230" s="47"/>
      <c r="C230" s="47"/>
      <c r="D230" s="47"/>
      <c r="E230" s="47"/>
      <c r="F230" s="47"/>
    </row>
    <row r="231" spans="1:6" ht="16.5" x14ac:dyDescent="0.3">
      <c r="A231" s="47"/>
      <c r="B231" s="47"/>
      <c r="C231" s="47"/>
      <c r="D231" s="47"/>
      <c r="E231" s="47"/>
      <c r="F231" s="47"/>
    </row>
    <row r="232" spans="1:6" ht="16.5" x14ac:dyDescent="0.3">
      <c r="A232" s="47"/>
      <c r="B232" s="47"/>
      <c r="C232" s="47"/>
      <c r="D232" s="47"/>
      <c r="E232" s="47"/>
      <c r="F232" s="47"/>
    </row>
    <row r="233" spans="1:6" ht="16.5" x14ac:dyDescent="0.3">
      <c r="A233" s="47"/>
      <c r="B233" s="47"/>
      <c r="C233" s="47"/>
      <c r="D233" s="47"/>
      <c r="E233" s="47"/>
      <c r="F233" s="47"/>
    </row>
    <row r="234" spans="1:6" ht="16.5" x14ac:dyDescent="0.3">
      <c r="A234" s="47"/>
      <c r="B234" s="47"/>
      <c r="C234" s="47"/>
      <c r="D234" s="47"/>
      <c r="E234" s="47"/>
      <c r="F234" s="47"/>
    </row>
    <row r="235" spans="1:6" ht="16.5" x14ac:dyDescent="0.3">
      <c r="A235" s="47"/>
      <c r="B235" s="47"/>
      <c r="C235" s="47"/>
      <c r="D235" s="47"/>
      <c r="E235" s="47"/>
      <c r="F235" s="47"/>
    </row>
    <row r="236" spans="1:6" ht="16.5" x14ac:dyDescent="0.3">
      <c r="A236" s="47"/>
      <c r="B236" s="47"/>
      <c r="C236" s="47"/>
      <c r="D236" s="47"/>
      <c r="E236" s="47"/>
      <c r="F236" s="47"/>
    </row>
    <row r="237" spans="1:6" ht="16.5" x14ac:dyDescent="0.3">
      <c r="A237" s="47"/>
      <c r="B237" s="47"/>
      <c r="C237" s="47"/>
      <c r="D237" s="47"/>
      <c r="E237" s="47"/>
      <c r="F237" s="47"/>
    </row>
    <row r="238" spans="1:6" ht="16.5" x14ac:dyDescent="0.3">
      <c r="A238" s="47"/>
      <c r="B238" s="47"/>
      <c r="C238" s="47"/>
      <c r="D238" s="47"/>
      <c r="E238" s="47"/>
      <c r="F238" s="47"/>
    </row>
    <row r="239" spans="1:6" ht="16.5" x14ac:dyDescent="0.3">
      <c r="A239" s="47"/>
      <c r="B239" s="47"/>
      <c r="C239" s="47"/>
      <c r="D239" s="47"/>
      <c r="E239" s="47"/>
      <c r="F239" s="47"/>
    </row>
    <row r="240" spans="1:6" ht="16.5" x14ac:dyDescent="0.3">
      <c r="A240" s="47"/>
      <c r="B240" s="47"/>
      <c r="C240" s="47"/>
      <c r="D240" s="47"/>
      <c r="E240" s="47"/>
      <c r="F240" s="47"/>
    </row>
    <row r="241" spans="1:6" ht="16.5" x14ac:dyDescent="0.3">
      <c r="A241" s="47"/>
      <c r="B241" s="47"/>
      <c r="C241" s="47"/>
      <c r="D241" s="47"/>
      <c r="E241" s="47"/>
      <c r="F241" s="47"/>
    </row>
    <row r="242" spans="1:6" ht="16.5" x14ac:dyDescent="0.3">
      <c r="A242" s="47"/>
      <c r="B242" s="47"/>
      <c r="C242" s="47"/>
      <c r="D242" s="47"/>
      <c r="E242" s="47"/>
      <c r="F242" s="47"/>
    </row>
    <row r="243" spans="1:6" ht="16.5" x14ac:dyDescent="0.3">
      <c r="A243" s="47"/>
      <c r="B243" s="47"/>
      <c r="C243" s="47"/>
      <c r="D243" s="47"/>
      <c r="E243" s="47"/>
      <c r="F243" s="47"/>
    </row>
    <row r="244" spans="1:6" ht="16.5" x14ac:dyDescent="0.3">
      <c r="A244" s="47"/>
      <c r="B244" s="47"/>
      <c r="C244" s="47"/>
      <c r="D244" s="47"/>
      <c r="E244" s="47"/>
      <c r="F244" s="47"/>
    </row>
    <row r="245" spans="1:6" ht="16.5" x14ac:dyDescent="0.3">
      <c r="A245" s="47"/>
      <c r="B245" s="47"/>
      <c r="C245" s="47"/>
      <c r="D245" s="47"/>
      <c r="E245" s="47"/>
      <c r="F245" s="47"/>
    </row>
    <row r="246" spans="1:6" ht="16.5" x14ac:dyDescent="0.3">
      <c r="A246" s="47"/>
      <c r="B246" s="47"/>
      <c r="C246" s="47"/>
      <c r="D246" s="47"/>
      <c r="E246" s="47"/>
      <c r="F246" s="47"/>
    </row>
    <row r="247" spans="1:6" ht="16.5" x14ac:dyDescent="0.3">
      <c r="A247" s="47"/>
      <c r="B247" s="47"/>
      <c r="C247" s="47"/>
      <c r="D247" s="47"/>
      <c r="E247" s="47"/>
      <c r="F247" s="47"/>
    </row>
    <row r="248" spans="1:6" ht="16.5" x14ac:dyDescent="0.3">
      <c r="A248" s="47"/>
      <c r="B248" s="47"/>
      <c r="C248" s="47"/>
      <c r="D248" s="47"/>
      <c r="E248" s="47"/>
      <c r="F248" s="47"/>
    </row>
    <row r="249" spans="1:6" ht="16.5" x14ac:dyDescent="0.3">
      <c r="A249" s="47"/>
      <c r="B249" s="47"/>
      <c r="C249" s="47"/>
      <c r="D249" s="47"/>
      <c r="E249" s="47"/>
      <c r="F249" s="47"/>
    </row>
    <row r="250" spans="1:6" ht="16.5" x14ac:dyDescent="0.3">
      <c r="A250" s="47"/>
      <c r="B250" s="47"/>
      <c r="C250" s="47"/>
      <c r="D250" s="47"/>
      <c r="E250" s="47"/>
      <c r="F250" s="47"/>
    </row>
    <row r="251" spans="1:6" ht="16.5" x14ac:dyDescent="0.3">
      <c r="A251" s="47"/>
      <c r="B251" s="47"/>
      <c r="C251" s="47"/>
      <c r="D251" s="47"/>
      <c r="E251" s="47"/>
      <c r="F251" s="47"/>
    </row>
    <row r="252" spans="1:6" ht="16.5" x14ac:dyDescent="0.3">
      <c r="A252" s="47"/>
      <c r="B252" s="47"/>
      <c r="C252" s="47"/>
      <c r="D252" s="47"/>
      <c r="E252" s="47"/>
      <c r="F252" s="47"/>
    </row>
    <row r="253" spans="1:6" ht="16.5" x14ac:dyDescent="0.3">
      <c r="A253" s="47"/>
      <c r="B253" s="47"/>
      <c r="C253" s="47"/>
      <c r="D253" s="47"/>
      <c r="E253" s="47"/>
      <c r="F253" s="47"/>
    </row>
    <row r="254" spans="1:6" ht="16.5" x14ac:dyDescent="0.3">
      <c r="A254" s="47"/>
      <c r="B254" s="47"/>
      <c r="C254" s="47"/>
      <c r="D254" s="47"/>
      <c r="E254" s="47"/>
      <c r="F254" s="47"/>
    </row>
    <row r="255" spans="1:6" ht="16.5" x14ac:dyDescent="0.3">
      <c r="A255" s="47"/>
      <c r="B255" s="47"/>
      <c r="C255" s="47"/>
      <c r="D255" s="47"/>
      <c r="E255" s="47"/>
      <c r="F255" s="47"/>
    </row>
    <row r="256" spans="1:6" ht="16.5" x14ac:dyDescent="0.3">
      <c r="A256" s="47"/>
      <c r="B256" s="47"/>
      <c r="C256" s="47"/>
      <c r="D256" s="47"/>
      <c r="E256" s="47"/>
      <c r="F256" s="47"/>
    </row>
    <row r="257" spans="1:6" ht="16.5" x14ac:dyDescent="0.3">
      <c r="A257" s="47"/>
      <c r="B257" s="47"/>
      <c r="C257" s="47"/>
      <c r="D257" s="47"/>
      <c r="E257" s="47"/>
      <c r="F257" s="47"/>
    </row>
    <row r="258" spans="1:6" ht="16.5" x14ac:dyDescent="0.3">
      <c r="A258" s="47"/>
      <c r="B258" s="47"/>
      <c r="C258" s="47"/>
      <c r="D258" s="47"/>
      <c r="E258" s="47"/>
      <c r="F258" s="47"/>
    </row>
    <row r="259" spans="1:6" ht="16.5" x14ac:dyDescent="0.3">
      <c r="A259" s="47"/>
      <c r="B259" s="47"/>
      <c r="C259" s="47"/>
      <c r="D259" s="47"/>
      <c r="E259" s="47"/>
      <c r="F259" s="47"/>
    </row>
    <row r="260" spans="1:6" ht="16.5" x14ac:dyDescent="0.3">
      <c r="A260" s="47"/>
      <c r="B260" s="47"/>
      <c r="C260" s="47"/>
      <c r="D260" s="47"/>
      <c r="E260" s="47"/>
      <c r="F260" s="47"/>
    </row>
    <row r="261" spans="1:6" ht="16.5" x14ac:dyDescent="0.3">
      <c r="A261" s="47"/>
      <c r="B261" s="47"/>
      <c r="C261" s="47"/>
      <c r="D261" s="47"/>
      <c r="E261" s="47"/>
      <c r="F261" s="47"/>
    </row>
    <row r="262" spans="1:6" ht="16.5" x14ac:dyDescent="0.3">
      <c r="A262" s="47"/>
      <c r="B262" s="47"/>
      <c r="C262" s="47"/>
      <c r="D262" s="47"/>
      <c r="E262" s="47"/>
      <c r="F262" s="47"/>
    </row>
    <row r="263" spans="1:6" ht="16.5" x14ac:dyDescent="0.3">
      <c r="A263" s="47"/>
      <c r="B263" s="47"/>
      <c r="C263" s="47"/>
      <c r="D263" s="47"/>
      <c r="E263" s="47"/>
      <c r="F263" s="47"/>
    </row>
    <row r="264" spans="1:6" ht="16.5" x14ac:dyDescent="0.3">
      <c r="A264" s="47"/>
      <c r="B264" s="47"/>
      <c r="C264" s="47"/>
      <c r="D264" s="47"/>
      <c r="E264" s="47"/>
      <c r="F264" s="47"/>
    </row>
    <row r="265" spans="1:6" ht="16.5" x14ac:dyDescent="0.3">
      <c r="A265" s="47"/>
      <c r="B265" s="47"/>
      <c r="C265" s="47"/>
      <c r="D265" s="47"/>
      <c r="E265" s="47"/>
      <c r="F265" s="47"/>
    </row>
    <row r="266" spans="1:6" ht="16.5" x14ac:dyDescent="0.3">
      <c r="A266" s="47"/>
      <c r="B266" s="47"/>
      <c r="C266" s="47"/>
      <c r="D266" s="47"/>
      <c r="E266" s="47"/>
      <c r="F266" s="47"/>
    </row>
  </sheetData>
  <sheetProtection selectLockedCells="1"/>
  <mergeCells count="19">
    <mergeCell ref="A3:I3"/>
    <mergeCell ref="H47:I47"/>
    <mergeCell ref="H19:I19"/>
    <mergeCell ref="H23:I23"/>
    <mergeCell ref="H27:I27"/>
    <mergeCell ref="H31:I31"/>
    <mergeCell ref="H35:I35"/>
    <mergeCell ref="H39:I39"/>
    <mergeCell ref="H43:I43"/>
    <mergeCell ref="H49:I49"/>
    <mergeCell ref="A4:I4"/>
    <mergeCell ref="H15:I15"/>
    <mergeCell ref="B15:F15"/>
    <mergeCell ref="A5:I5"/>
    <mergeCell ref="F9:I9"/>
    <mergeCell ref="F10:I10"/>
    <mergeCell ref="F11:I11"/>
    <mergeCell ref="A6:I6"/>
    <mergeCell ref="E49:F49"/>
  </mergeCells>
  <phoneticPr fontId="36" type="noConversion"/>
  <printOptions horizontalCentered="1" verticalCentered="1"/>
  <pageMargins left="0.5" right="0.5" top="0.5" bottom="0.5" header="0.27" footer="0.21"/>
  <pageSetup scale="9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30"/>
    <pageSetUpPr fitToPage="1"/>
  </sheetPr>
  <dimension ref="A1:I266"/>
  <sheetViews>
    <sheetView zoomScaleNormal="100" workbookViewId="0">
      <selection activeCell="C9" sqref="C9"/>
    </sheetView>
  </sheetViews>
  <sheetFormatPr defaultColWidth="8" defaultRowHeight="13.5" x14ac:dyDescent="0.25"/>
  <cols>
    <col min="1" max="1" width="4.33203125" style="46" customWidth="1"/>
    <col min="2" max="2" width="15.5" style="46" customWidth="1"/>
    <col min="3" max="3" width="30" style="46" customWidth="1"/>
    <col min="4" max="4" width="2.5" style="46" customWidth="1"/>
    <col min="5" max="5" width="18.5" style="46" customWidth="1"/>
    <col min="6" max="6" width="10.83203125" style="46" customWidth="1"/>
    <col min="7" max="7" width="4.83203125" style="46" customWidth="1"/>
    <col min="8" max="8" width="3.33203125" style="46" customWidth="1"/>
    <col min="9" max="9" width="13.5" style="46" customWidth="1"/>
    <col min="10" max="16384" width="8" style="46"/>
  </cols>
  <sheetData>
    <row r="1" spans="1:9" ht="15.95" customHeight="1" x14ac:dyDescent="0.25">
      <c r="A1" s="348"/>
      <c r="B1" s="348"/>
      <c r="C1" s="348"/>
      <c r="D1" s="348"/>
      <c r="E1" s="348"/>
      <c r="F1" s="348"/>
      <c r="G1" s="348"/>
      <c r="H1" s="348"/>
      <c r="I1" s="349"/>
    </row>
    <row r="2" spans="1:9" ht="15.95" customHeight="1" x14ac:dyDescent="0.25">
      <c r="A2" s="348"/>
      <c r="B2" s="348"/>
      <c r="C2" s="348"/>
      <c r="D2" s="348"/>
      <c r="E2" s="348"/>
      <c r="F2" s="348"/>
      <c r="G2" s="348"/>
      <c r="H2" s="348"/>
      <c r="I2" s="349"/>
    </row>
    <row r="3" spans="1:9" ht="15.95" customHeight="1" x14ac:dyDescent="0.25">
      <c r="A3" s="1019"/>
      <c r="B3" s="1019"/>
      <c r="C3" s="1019"/>
      <c r="D3" s="1019"/>
      <c r="E3" s="1019"/>
      <c r="F3" s="1019"/>
      <c r="G3" s="1019"/>
      <c r="H3" s="1019"/>
      <c r="I3" s="1019"/>
    </row>
    <row r="4" spans="1:9" ht="15.75" customHeight="1" x14ac:dyDescent="0.25">
      <c r="A4" s="1019" t="s">
        <v>117</v>
      </c>
      <c r="B4" s="1019"/>
      <c r="C4" s="1019"/>
      <c r="D4" s="1019"/>
      <c r="E4" s="1019"/>
      <c r="F4" s="1019"/>
      <c r="G4" s="1019"/>
      <c r="H4" s="1019"/>
      <c r="I4" s="1019"/>
    </row>
    <row r="5" spans="1:9" ht="15.75" customHeight="1" x14ac:dyDescent="0.25">
      <c r="A5" s="1019" t="s">
        <v>44</v>
      </c>
      <c r="B5" s="1019"/>
      <c r="C5" s="1019"/>
      <c r="D5" s="1019"/>
      <c r="E5" s="1019"/>
      <c r="F5" s="1019"/>
      <c r="G5" s="1019"/>
      <c r="H5" s="1019"/>
      <c r="I5" s="1019"/>
    </row>
    <row r="6" spans="1:9" ht="15.75" customHeight="1" x14ac:dyDescent="0.25">
      <c r="A6" s="1023" t="s">
        <v>119</v>
      </c>
      <c r="B6" s="1023"/>
      <c r="C6" s="1023"/>
      <c r="D6" s="1023"/>
      <c r="E6" s="1023"/>
      <c r="F6" s="1023"/>
      <c r="G6" s="1023"/>
      <c r="H6" s="1023"/>
      <c r="I6" s="1023"/>
    </row>
    <row r="7" spans="1:9" x14ac:dyDescent="0.25">
      <c r="A7" s="348"/>
      <c r="B7" s="348"/>
      <c r="C7" s="348"/>
      <c r="D7" s="348"/>
      <c r="E7" s="348"/>
      <c r="F7" s="348"/>
      <c r="G7" s="348"/>
      <c r="H7" s="348"/>
      <c r="I7" s="348"/>
    </row>
    <row r="8" spans="1:9" x14ac:dyDescent="0.25">
      <c r="A8" s="348"/>
      <c r="B8" s="348"/>
      <c r="C8" s="348"/>
      <c r="D8" s="348"/>
      <c r="E8" s="348"/>
      <c r="F8" s="348"/>
      <c r="G8" s="348"/>
      <c r="H8" s="348"/>
      <c r="I8" s="348"/>
    </row>
    <row r="9" spans="1:9" ht="20.100000000000001" customHeight="1" x14ac:dyDescent="0.3">
      <c r="A9" s="350" t="s">
        <v>118</v>
      </c>
      <c r="B9" s="351"/>
      <c r="C9" s="352"/>
      <c r="D9" s="353"/>
      <c r="E9" s="353" t="s">
        <v>45</v>
      </c>
      <c r="F9" s="1021"/>
      <c r="G9" s="1021"/>
      <c r="H9" s="1021"/>
      <c r="I9" s="1021"/>
    </row>
    <row r="10" spans="1:9" ht="20.100000000000001" customHeight="1" x14ac:dyDescent="0.3">
      <c r="A10" s="350" t="s">
        <v>46</v>
      </c>
      <c r="B10" s="351"/>
      <c r="C10" s="354"/>
      <c r="D10" s="351"/>
      <c r="E10" s="355" t="s">
        <v>47</v>
      </c>
      <c r="F10" s="1021" t="s">
        <v>120</v>
      </c>
      <c r="G10" s="1021"/>
      <c r="H10" s="1021"/>
      <c r="I10" s="1021"/>
    </row>
    <row r="11" spans="1:9" ht="20.100000000000001" customHeight="1" x14ac:dyDescent="0.3">
      <c r="A11" s="356" t="s">
        <v>48</v>
      </c>
      <c r="B11" s="351"/>
      <c r="C11" s="354"/>
      <c r="D11" s="351"/>
      <c r="E11" s="355" t="s">
        <v>49</v>
      </c>
      <c r="F11" s="1022"/>
      <c r="G11" s="1022"/>
      <c r="H11" s="1022"/>
      <c r="I11" s="1022"/>
    </row>
    <row r="12" spans="1:9" ht="20.100000000000001" customHeight="1" x14ac:dyDescent="0.3">
      <c r="A12" s="357"/>
      <c r="B12" s="351"/>
      <c r="C12" s="353"/>
      <c r="D12" s="351"/>
      <c r="E12" s="351"/>
      <c r="F12" s="358"/>
      <c r="G12" s="359"/>
      <c r="H12" s="360"/>
      <c r="I12" s="361"/>
    </row>
    <row r="13" spans="1:9" ht="16.5" x14ac:dyDescent="0.3">
      <c r="A13" s="351"/>
      <c r="B13" s="351"/>
      <c r="C13" s="351"/>
      <c r="D13" s="351"/>
      <c r="E13" s="351"/>
      <c r="F13" s="351"/>
      <c r="G13" s="348"/>
      <c r="H13" s="348"/>
      <c r="I13" s="348"/>
    </row>
    <row r="14" spans="1:9" ht="16.5" x14ac:dyDescent="0.3">
      <c r="A14" s="351"/>
      <c r="B14" s="351"/>
      <c r="C14" s="351"/>
      <c r="D14" s="351"/>
      <c r="E14" s="351"/>
      <c r="F14" s="351"/>
      <c r="G14" s="348"/>
      <c r="H14" s="348"/>
      <c r="I14" s="348"/>
    </row>
    <row r="15" spans="1:9" ht="16.5" x14ac:dyDescent="0.3">
      <c r="A15" s="351"/>
      <c r="B15" s="1020" t="s">
        <v>50</v>
      </c>
      <c r="C15" s="1020"/>
      <c r="D15" s="1020"/>
      <c r="E15" s="1020"/>
      <c r="F15" s="1020"/>
      <c r="G15" s="362"/>
      <c r="H15" s="1020" t="s">
        <v>51</v>
      </c>
      <c r="I15" s="1020"/>
    </row>
    <row r="16" spans="1:9" ht="16.5" x14ac:dyDescent="0.3">
      <c r="A16" s="351"/>
      <c r="B16" s="351"/>
      <c r="C16" s="351"/>
      <c r="D16" s="351"/>
      <c r="E16" s="351"/>
      <c r="F16" s="351"/>
      <c r="G16" s="348"/>
      <c r="H16" s="363"/>
      <c r="I16" s="363"/>
    </row>
    <row r="17" spans="1:9" ht="18.95" customHeight="1" x14ac:dyDescent="0.3">
      <c r="A17" s="364" t="s">
        <v>1</v>
      </c>
      <c r="B17" s="365"/>
      <c r="C17" s="366"/>
      <c r="D17" s="366"/>
      <c r="E17" s="366"/>
      <c r="F17" s="367"/>
      <c r="G17" s="348"/>
      <c r="H17" s="348"/>
      <c r="I17" s="348"/>
    </row>
    <row r="18" spans="1:9" ht="18.95" customHeight="1" x14ac:dyDescent="0.3">
      <c r="A18" s="351"/>
      <c r="B18" s="368"/>
      <c r="C18" s="369"/>
      <c r="D18" s="369"/>
      <c r="E18" s="369"/>
      <c r="F18" s="370"/>
      <c r="G18" s="348"/>
      <c r="H18" s="348"/>
      <c r="I18" s="348"/>
    </row>
    <row r="19" spans="1:9" ht="18.95" customHeight="1" x14ac:dyDescent="0.3">
      <c r="A19" s="351"/>
      <c r="B19" s="371"/>
      <c r="C19" s="372"/>
      <c r="D19" s="372"/>
      <c r="E19" s="372"/>
      <c r="F19" s="373"/>
      <c r="G19" s="374" t="s">
        <v>52</v>
      </c>
      <c r="H19" s="1025"/>
      <c r="I19" s="1026"/>
    </row>
    <row r="20" spans="1:9" ht="9.75" customHeight="1" x14ac:dyDescent="0.3">
      <c r="A20" s="351"/>
      <c r="B20" s="375"/>
      <c r="C20" s="375"/>
      <c r="D20" s="375"/>
      <c r="E20" s="375"/>
      <c r="F20" s="375"/>
      <c r="G20" s="374"/>
      <c r="H20" s="376"/>
      <c r="I20" s="376"/>
    </row>
    <row r="21" spans="1:9" ht="18.95" customHeight="1" x14ac:dyDescent="0.3">
      <c r="A21" s="364" t="s">
        <v>3</v>
      </c>
      <c r="B21" s="365"/>
      <c r="C21" s="366"/>
      <c r="D21" s="366"/>
      <c r="E21" s="366"/>
      <c r="F21" s="367"/>
      <c r="G21" s="377"/>
      <c r="H21" s="378"/>
      <c r="I21" s="378"/>
    </row>
    <row r="22" spans="1:9" ht="18.95" customHeight="1" x14ac:dyDescent="0.3">
      <c r="A22" s="364"/>
      <c r="B22" s="368"/>
      <c r="C22" s="369"/>
      <c r="D22" s="369"/>
      <c r="E22" s="369"/>
      <c r="F22" s="370"/>
      <c r="G22" s="377"/>
      <c r="H22" s="378"/>
      <c r="I22" s="378"/>
    </row>
    <row r="23" spans="1:9" ht="18.95" customHeight="1" x14ac:dyDescent="0.3">
      <c r="A23" s="364"/>
      <c r="B23" s="371"/>
      <c r="C23" s="372"/>
      <c r="D23" s="372"/>
      <c r="E23" s="372"/>
      <c r="F23" s="373"/>
      <c r="G23" s="374" t="s">
        <v>52</v>
      </c>
      <c r="H23" s="1025"/>
      <c r="I23" s="1026"/>
    </row>
    <row r="24" spans="1:9" ht="9.9499999999999993" customHeight="1" x14ac:dyDescent="0.3">
      <c r="A24" s="351"/>
      <c r="B24" s="379"/>
      <c r="C24" s="379"/>
      <c r="D24" s="379"/>
      <c r="E24" s="379"/>
      <c r="F24" s="379"/>
      <c r="G24" s="377"/>
      <c r="H24" s="378"/>
      <c r="I24" s="378"/>
    </row>
    <row r="25" spans="1:9" ht="18.95" customHeight="1" x14ac:dyDescent="0.3">
      <c r="A25" s="364">
        <v>3</v>
      </c>
      <c r="B25" s="365"/>
      <c r="C25" s="366"/>
      <c r="D25" s="366"/>
      <c r="E25" s="366"/>
      <c r="F25" s="367"/>
      <c r="G25" s="377"/>
      <c r="H25" s="378"/>
      <c r="I25" s="378"/>
    </row>
    <row r="26" spans="1:9" ht="18.95" customHeight="1" x14ac:dyDescent="0.3">
      <c r="A26" s="364"/>
      <c r="B26" s="368"/>
      <c r="C26" s="369"/>
      <c r="D26" s="369"/>
      <c r="E26" s="369"/>
      <c r="F26" s="370"/>
      <c r="G26" s="377"/>
      <c r="H26" s="378"/>
      <c r="I26" s="378"/>
    </row>
    <row r="27" spans="1:9" ht="18.95" customHeight="1" x14ac:dyDescent="0.3">
      <c r="A27" s="364"/>
      <c r="B27" s="371"/>
      <c r="C27" s="372"/>
      <c r="D27" s="372"/>
      <c r="E27" s="372"/>
      <c r="F27" s="373"/>
      <c r="G27" s="374" t="s">
        <v>52</v>
      </c>
      <c r="H27" s="1025"/>
      <c r="I27" s="1026"/>
    </row>
    <row r="28" spans="1:9" ht="9.9499999999999993" customHeight="1" x14ac:dyDescent="0.3">
      <c r="A28" s="364"/>
      <c r="B28" s="379"/>
      <c r="C28" s="379"/>
      <c r="D28" s="379"/>
      <c r="E28" s="379"/>
      <c r="F28" s="379"/>
      <c r="G28" s="377"/>
      <c r="H28" s="378"/>
      <c r="I28" s="378"/>
    </row>
    <row r="29" spans="1:9" ht="18.95" customHeight="1" x14ac:dyDescent="0.3">
      <c r="A29" s="364" t="s">
        <v>53</v>
      </c>
      <c r="B29" s="365"/>
      <c r="C29" s="366"/>
      <c r="D29" s="366"/>
      <c r="E29" s="366"/>
      <c r="F29" s="367"/>
      <c r="G29" s="377"/>
      <c r="H29" s="378"/>
      <c r="I29" s="378"/>
    </row>
    <row r="30" spans="1:9" ht="18.95" customHeight="1" x14ac:dyDescent="0.3">
      <c r="A30" s="364"/>
      <c r="B30" s="368"/>
      <c r="C30" s="369"/>
      <c r="D30" s="369"/>
      <c r="E30" s="369"/>
      <c r="F30" s="370"/>
      <c r="G30" s="377"/>
      <c r="H30" s="378"/>
      <c r="I30" s="378"/>
    </row>
    <row r="31" spans="1:9" ht="18.95" customHeight="1" x14ac:dyDescent="0.3">
      <c r="A31" s="364"/>
      <c r="B31" s="371"/>
      <c r="C31" s="372"/>
      <c r="D31" s="372"/>
      <c r="E31" s="372"/>
      <c r="F31" s="373"/>
      <c r="G31" s="374" t="s">
        <v>52</v>
      </c>
      <c r="H31" s="1025"/>
      <c r="I31" s="1026"/>
    </row>
    <row r="32" spans="1:9" ht="9.75" customHeight="1" x14ac:dyDescent="0.3">
      <c r="A32" s="364"/>
      <c r="B32" s="379"/>
      <c r="C32" s="379"/>
      <c r="D32" s="379"/>
      <c r="E32" s="379"/>
      <c r="F32" s="379"/>
      <c r="G32" s="377"/>
      <c r="H32" s="378"/>
      <c r="I32" s="378"/>
    </row>
    <row r="33" spans="1:9" ht="18.95" customHeight="1" x14ac:dyDescent="0.3">
      <c r="A33" s="364" t="s">
        <v>54</v>
      </c>
      <c r="B33" s="365"/>
      <c r="C33" s="366"/>
      <c r="D33" s="366"/>
      <c r="E33" s="366"/>
      <c r="F33" s="367"/>
      <c r="G33" s="377"/>
      <c r="H33" s="378"/>
      <c r="I33" s="378"/>
    </row>
    <row r="34" spans="1:9" ht="18.95" customHeight="1" x14ac:dyDescent="0.3">
      <c r="A34" s="364"/>
      <c r="B34" s="368"/>
      <c r="C34" s="369"/>
      <c r="D34" s="369"/>
      <c r="E34" s="369"/>
      <c r="F34" s="370"/>
      <c r="G34" s="377"/>
      <c r="H34" s="378"/>
      <c r="I34" s="378"/>
    </row>
    <row r="35" spans="1:9" ht="18.95" customHeight="1" x14ac:dyDescent="0.3">
      <c r="A35" s="364"/>
      <c r="B35" s="371"/>
      <c r="C35" s="372"/>
      <c r="D35" s="372"/>
      <c r="E35" s="372"/>
      <c r="F35" s="373"/>
      <c r="G35" s="374" t="s">
        <v>52</v>
      </c>
      <c r="H35" s="1025"/>
      <c r="I35" s="1026"/>
    </row>
    <row r="36" spans="1:9" ht="9.75" customHeight="1" x14ac:dyDescent="0.3">
      <c r="A36" s="364"/>
      <c r="B36" s="379"/>
      <c r="C36" s="379"/>
      <c r="D36" s="379"/>
      <c r="E36" s="379"/>
      <c r="F36" s="379"/>
      <c r="G36" s="377"/>
      <c r="H36" s="378"/>
      <c r="I36" s="378"/>
    </row>
    <row r="37" spans="1:9" ht="16.5" x14ac:dyDescent="0.3">
      <c r="A37" s="364" t="s">
        <v>55</v>
      </c>
      <c r="B37" s="365"/>
      <c r="C37" s="366"/>
      <c r="D37" s="366"/>
      <c r="E37" s="366"/>
      <c r="F37" s="367"/>
      <c r="G37" s="377"/>
      <c r="H37" s="378"/>
      <c r="I37" s="378"/>
    </row>
    <row r="38" spans="1:9" ht="16.5" x14ac:dyDescent="0.3">
      <c r="A38" s="364"/>
      <c r="B38" s="368"/>
      <c r="C38" s="369"/>
      <c r="D38" s="369"/>
      <c r="E38" s="369"/>
      <c r="F38" s="370"/>
      <c r="G38" s="377"/>
      <c r="H38" s="378"/>
      <c r="I38" s="378"/>
    </row>
    <row r="39" spans="1:9" ht="16.5" x14ac:dyDescent="0.3">
      <c r="A39" s="364"/>
      <c r="B39" s="371"/>
      <c r="C39" s="372"/>
      <c r="D39" s="372"/>
      <c r="E39" s="372"/>
      <c r="F39" s="373"/>
      <c r="G39" s="374" t="s">
        <v>52</v>
      </c>
      <c r="H39" s="1025"/>
      <c r="I39" s="1026"/>
    </row>
    <row r="40" spans="1:9" ht="9.75" customHeight="1" x14ac:dyDescent="0.3">
      <c r="A40" s="364"/>
      <c r="B40" s="379"/>
      <c r="C40" s="379"/>
      <c r="D40" s="379"/>
      <c r="E40" s="379"/>
      <c r="F40" s="379"/>
      <c r="G40" s="377"/>
      <c r="H40" s="378"/>
      <c r="I40" s="378"/>
    </row>
    <row r="41" spans="1:9" ht="18.95" customHeight="1" x14ac:dyDescent="0.3">
      <c r="A41" s="364" t="s">
        <v>56</v>
      </c>
      <c r="B41" s="365"/>
      <c r="C41" s="366"/>
      <c r="D41" s="366"/>
      <c r="E41" s="366"/>
      <c r="F41" s="367"/>
      <c r="G41" s="377"/>
      <c r="H41" s="378"/>
      <c r="I41" s="378"/>
    </row>
    <row r="42" spans="1:9" ht="18.95" customHeight="1" x14ac:dyDescent="0.3">
      <c r="A42" s="364"/>
      <c r="B42" s="368"/>
      <c r="C42" s="369"/>
      <c r="D42" s="369"/>
      <c r="E42" s="369"/>
      <c r="F42" s="370"/>
      <c r="G42" s="377"/>
      <c r="H42" s="378"/>
      <c r="I42" s="378"/>
    </row>
    <row r="43" spans="1:9" ht="18.95" customHeight="1" x14ac:dyDescent="0.3">
      <c r="A43" s="364"/>
      <c r="B43" s="371"/>
      <c r="C43" s="372"/>
      <c r="D43" s="372"/>
      <c r="E43" s="372"/>
      <c r="F43" s="373"/>
      <c r="G43" s="374" t="s">
        <v>52</v>
      </c>
      <c r="H43" s="1025"/>
      <c r="I43" s="1026"/>
    </row>
    <row r="44" spans="1:9" ht="9.9499999999999993" customHeight="1" x14ac:dyDescent="0.3">
      <c r="A44" s="364"/>
      <c r="B44" s="379"/>
      <c r="C44" s="379"/>
      <c r="D44" s="379"/>
      <c r="E44" s="379"/>
      <c r="F44" s="379"/>
      <c r="G44" s="377"/>
      <c r="H44" s="378"/>
      <c r="I44" s="378"/>
    </row>
    <row r="45" spans="1:9" ht="18.95" customHeight="1" x14ac:dyDescent="0.3">
      <c r="A45" s="364" t="s">
        <v>57</v>
      </c>
      <c r="B45" s="365"/>
      <c r="C45" s="366"/>
      <c r="D45" s="366"/>
      <c r="E45" s="366"/>
      <c r="F45" s="367"/>
      <c r="G45" s="377"/>
      <c r="H45" s="378"/>
      <c r="I45" s="378"/>
    </row>
    <row r="46" spans="1:9" ht="18.95" customHeight="1" x14ac:dyDescent="0.3">
      <c r="A46" s="364"/>
      <c r="B46" s="368"/>
      <c r="C46" s="369"/>
      <c r="D46" s="369"/>
      <c r="E46" s="369"/>
      <c r="F46" s="370"/>
      <c r="G46" s="377"/>
      <c r="H46" s="378"/>
      <c r="I46" s="378"/>
    </row>
    <row r="47" spans="1:9" ht="18.95" customHeight="1" x14ac:dyDescent="0.3">
      <c r="A47" s="364"/>
      <c r="B47" s="371"/>
      <c r="C47" s="372"/>
      <c r="D47" s="372"/>
      <c r="E47" s="372"/>
      <c r="F47" s="373"/>
      <c r="G47" s="374" t="s">
        <v>52</v>
      </c>
      <c r="H47" s="1025"/>
      <c r="I47" s="1026"/>
    </row>
    <row r="48" spans="1:9" ht="18.95" customHeight="1" x14ac:dyDescent="0.3">
      <c r="A48" s="364"/>
      <c r="B48" s="375"/>
      <c r="C48" s="375"/>
      <c r="D48" s="375"/>
      <c r="E48" s="375"/>
      <c r="F48" s="375"/>
      <c r="G48" s="374"/>
      <c r="H48" s="376"/>
      <c r="I48" s="376"/>
    </row>
    <row r="49" spans="1:9" ht="18.95" customHeight="1" x14ac:dyDescent="0.3">
      <c r="A49" s="364"/>
      <c r="B49" s="375"/>
      <c r="C49" s="375"/>
      <c r="D49" s="375"/>
      <c r="E49" s="1024" t="s">
        <v>58</v>
      </c>
      <c r="F49" s="1024"/>
      <c r="G49" s="374" t="s">
        <v>52</v>
      </c>
      <c r="H49" s="1011">
        <f>SUM(H47+H43+H39+H35+H31+H27+H23+H19)</f>
        <v>0</v>
      </c>
      <c r="I49" s="1012"/>
    </row>
    <row r="50" spans="1:9" ht="18.95" customHeight="1" x14ac:dyDescent="0.3">
      <c r="A50" s="48"/>
      <c r="B50" s="50"/>
      <c r="C50" s="50"/>
      <c r="D50" s="50"/>
      <c r="E50" s="50"/>
      <c r="F50" s="50"/>
      <c r="G50" s="49"/>
      <c r="H50" s="51"/>
      <c r="I50" s="51"/>
    </row>
    <row r="51" spans="1:9" ht="18.95" customHeight="1" x14ac:dyDescent="0.3">
      <c r="A51" s="48"/>
      <c r="B51" s="50"/>
      <c r="C51" s="50"/>
      <c r="D51" s="50"/>
      <c r="E51" s="50"/>
      <c r="F51" s="50"/>
      <c r="G51" s="49"/>
      <c r="H51" s="51"/>
      <c r="I51" s="51"/>
    </row>
    <row r="52" spans="1:9" ht="18.95" customHeight="1" x14ac:dyDescent="0.25">
      <c r="A52" s="52"/>
      <c r="B52" s="50"/>
      <c r="C52" s="50"/>
      <c r="D52" s="50"/>
      <c r="E52" s="50"/>
      <c r="F52" s="50"/>
      <c r="G52" s="49"/>
      <c r="H52" s="51"/>
      <c r="I52" s="51"/>
    </row>
    <row r="53" spans="1:9" ht="16.5" x14ac:dyDescent="0.3">
      <c r="A53" s="47"/>
      <c r="B53" s="47"/>
      <c r="C53" s="47"/>
      <c r="D53" s="47"/>
      <c r="E53" s="47"/>
      <c r="F53" s="47"/>
    </row>
    <row r="54" spans="1:9" ht="16.5" x14ac:dyDescent="0.3">
      <c r="A54" s="47"/>
      <c r="B54" s="47"/>
      <c r="C54" s="47"/>
      <c r="D54" s="47"/>
      <c r="E54" s="47"/>
      <c r="F54" s="47"/>
    </row>
    <row r="55" spans="1:9" ht="16.5" x14ac:dyDescent="0.3">
      <c r="A55" s="47"/>
      <c r="B55" s="47"/>
      <c r="C55" s="47"/>
      <c r="D55" s="47"/>
      <c r="E55" s="47"/>
      <c r="F55" s="47"/>
    </row>
    <row r="56" spans="1:9" ht="16.5" x14ac:dyDescent="0.3">
      <c r="A56" s="47"/>
      <c r="B56" s="47"/>
      <c r="C56" s="47"/>
      <c r="D56" s="47"/>
      <c r="E56" s="47"/>
      <c r="F56" s="47"/>
    </row>
    <row r="57" spans="1:9" ht="16.5" x14ac:dyDescent="0.3">
      <c r="A57" s="47"/>
      <c r="B57" s="47"/>
      <c r="C57" s="47"/>
      <c r="D57" s="47"/>
      <c r="E57" s="47"/>
      <c r="F57" s="47"/>
    </row>
    <row r="58" spans="1:9" ht="16.5" x14ac:dyDescent="0.3">
      <c r="A58" s="47"/>
      <c r="B58" s="47"/>
      <c r="C58" s="47"/>
      <c r="D58" s="47"/>
      <c r="E58" s="47"/>
      <c r="F58" s="47"/>
    </row>
    <row r="59" spans="1:9" ht="16.5" x14ac:dyDescent="0.3">
      <c r="A59" s="47"/>
      <c r="B59" s="47"/>
      <c r="C59" s="47"/>
      <c r="D59" s="47"/>
      <c r="E59" s="47"/>
      <c r="F59" s="47"/>
    </row>
    <row r="60" spans="1:9" ht="16.5" x14ac:dyDescent="0.3">
      <c r="A60" s="47"/>
      <c r="B60" s="47"/>
      <c r="C60" s="47"/>
      <c r="D60" s="47"/>
      <c r="E60" s="47"/>
      <c r="F60" s="47"/>
    </row>
    <row r="61" spans="1:9" ht="16.5" x14ac:dyDescent="0.3">
      <c r="A61" s="47"/>
      <c r="B61" s="47"/>
      <c r="C61" s="47"/>
      <c r="D61" s="47"/>
      <c r="E61" s="47"/>
      <c r="F61" s="47"/>
    </row>
    <row r="62" spans="1:9" ht="16.5" x14ac:dyDescent="0.3">
      <c r="A62" s="47"/>
      <c r="B62" s="47"/>
      <c r="C62" s="47"/>
      <c r="D62" s="47"/>
      <c r="E62" s="47"/>
      <c r="F62" s="47"/>
    </row>
    <row r="63" spans="1:9" ht="16.5" x14ac:dyDescent="0.3">
      <c r="A63" s="47"/>
      <c r="B63" s="47"/>
      <c r="C63" s="47"/>
      <c r="D63" s="47"/>
      <c r="E63" s="47"/>
      <c r="F63" s="47"/>
    </row>
    <row r="64" spans="1:9" ht="16.5" x14ac:dyDescent="0.3">
      <c r="A64" s="47"/>
      <c r="B64" s="47"/>
      <c r="C64" s="47"/>
      <c r="D64" s="47"/>
      <c r="E64" s="47"/>
      <c r="F64" s="47"/>
    </row>
    <row r="65" spans="1:6" ht="16.5" x14ac:dyDescent="0.3">
      <c r="A65" s="47"/>
      <c r="B65" s="47"/>
      <c r="C65" s="47"/>
      <c r="D65" s="47"/>
      <c r="E65" s="47"/>
      <c r="F65" s="47"/>
    </row>
    <row r="66" spans="1:6" ht="16.5" x14ac:dyDescent="0.3">
      <c r="A66" s="47"/>
      <c r="B66" s="47"/>
      <c r="C66" s="47"/>
      <c r="D66" s="47"/>
      <c r="E66" s="47"/>
      <c r="F66" s="47"/>
    </row>
    <row r="67" spans="1:6" ht="16.5" x14ac:dyDescent="0.3">
      <c r="A67" s="47"/>
      <c r="B67" s="47"/>
      <c r="C67" s="47"/>
      <c r="D67" s="47"/>
      <c r="E67" s="47"/>
      <c r="F67" s="47"/>
    </row>
    <row r="68" spans="1:6" ht="16.5" x14ac:dyDescent="0.3">
      <c r="A68" s="47"/>
      <c r="B68" s="47"/>
      <c r="C68" s="47"/>
      <c r="D68" s="47"/>
      <c r="E68" s="47"/>
      <c r="F68" s="47"/>
    </row>
    <row r="69" spans="1:6" ht="16.5" x14ac:dyDescent="0.3">
      <c r="A69" s="47"/>
      <c r="B69" s="47"/>
      <c r="C69" s="47"/>
      <c r="D69" s="47"/>
      <c r="E69" s="47"/>
      <c r="F69" s="47"/>
    </row>
    <row r="70" spans="1:6" ht="16.5" x14ac:dyDescent="0.3">
      <c r="A70" s="47"/>
      <c r="B70" s="47"/>
      <c r="C70" s="47"/>
      <c r="D70" s="47"/>
      <c r="E70" s="47"/>
      <c r="F70" s="47"/>
    </row>
    <row r="71" spans="1:6" ht="16.5" x14ac:dyDescent="0.3">
      <c r="A71" s="47"/>
      <c r="B71" s="47"/>
      <c r="C71" s="47"/>
      <c r="D71" s="47"/>
      <c r="E71" s="47"/>
      <c r="F71" s="47"/>
    </row>
    <row r="72" spans="1:6" ht="16.5" x14ac:dyDescent="0.3">
      <c r="A72" s="47"/>
      <c r="B72" s="47"/>
      <c r="C72" s="47"/>
      <c r="D72" s="47"/>
      <c r="E72" s="47"/>
      <c r="F72" s="47"/>
    </row>
    <row r="73" spans="1:6" ht="16.5" x14ac:dyDescent="0.3">
      <c r="A73" s="47"/>
      <c r="B73" s="47"/>
      <c r="C73" s="47"/>
      <c r="D73" s="47"/>
      <c r="E73" s="47"/>
      <c r="F73" s="47"/>
    </row>
    <row r="74" spans="1:6" ht="16.5" x14ac:dyDescent="0.3">
      <c r="A74" s="47"/>
      <c r="B74" s="47"/>
      <c r="C74" s="47"/>
      <c r="D74" s="47"/>
      <c r="E74" s="47"/>
      <c r="F74" s="47"/>
    </row>
    <row r="75" spans="1:6" ht="16.5" x14ac:dyDescent="0.3">
      <c r="A75" s="47"/>
      <c r="B75" s="47"/>
      <c r="C75" s="47"/>
      <c r="D75" s="47"/>
      <c r="E75" s="47"/>
      <c r="F75" s="47"/>
    </row>
    <row r="76" spans="1:6" ht="16.5" x14ac:dyDescent="0.3">
      <c r="A76" s="47"/>
      <c r="B76" s="47"/>
      <c r="C76" s="47"/>
      <c r="D76" s="47"/>
      <c r="E76" s="47"/>
      <c r="F76" s="47"/>
    </row>
    <row r="77" spans="1:6" ht="16.5" x14ac:dyDescent="0.3">
      <c r="A77" s="47"/>
      <c r="B77" s="47"/>
      <c r="C77" s="47"/>
      <c r="D77" s="47"/>
      <c r="E77" s="47"/>
      <c r="F77" s="47"/>
    </row>
    <row r="78" spans="1:6" ht="16.5" x14ac:dyDescent="0.3">
      <c r="A78" s="47"/>
      <c r="B78" s="47"/>
      <c r="C78" s="47"/>
      <c r="D78" s="47"/>
      <c r="E78" s="47"/>
      <c r="F78" s="47"/>
    </row>
    <row r="79" spans="1:6" ht="16.5" x14ac:dyDescent="0.3">
      <c r="A79" s="47"/>
      <c r="B79" s="47"/>
      <c r="C79" s="47"/>
      <c r="D79" s="47"/>
      <c r="E79" s="47"/>
      <c r="F79" s="47"/>
    </row>
    <row r="80" spans="1:6" ht="16.5" x14ac:dyDescent="0.3">
      <c r="A80" s="47"/>
      <c r="B80" s="47"/>
      <c r="C80" s="47"/>
      <c r="D80" s="47"/>
      <c r="E80" s="47"/>
      <c r="F80" s="47"/>
    </row>
    <row r="81" spans="1:6" ht="16.5" x14ac:dyDescent="0.3">
      <c r="A81" s="47"/>
      <c r="B81" s="47"/>
      <c r="C81" s="47"/>
      <c r="D81" s="47"/>
      <c r="E81" s="47"/>
      <c r="F81" s="47"/>
    </row>
    <row r="82" spans="1:6" ht="16.5" x14ac:dyDescent="0.3">
      <c r="A82" s="47"/>
      <c r="B82" s="47"/>
      <c r="C82" s="47"/>
      <c r="D82" s="47"/>
      <c r="E82" s="47"/>
      <c r="F82" s="47"/>
    </row>
    <row r="83" spans="1:6" ht="16.5" x14ac:dyDescent="0.3">
      <c r="A83" s="47"/>
      <c r="B83" s="47"/>
      <c r="C83" s="47"/>
      <c r="D83" s="47"/>
      <c r="E83" s="47"/>
      <c r="F83" s="47"/>
    </row>
    <row r="84" spans="1:6" ht="16.5" x14ac:dyDescent="0.3">
      <c r="A84" s="47"/>
      <c r="B84" s="47"/>
      <c r="C84" s="47"/>
      <c r="D84" s="47"/>
      <c r="E84" s="47"/>
      <c r="F84" s="47"/>
    </row>
    <row r="85" spans="1:6" ht="16.5" x14ac:dyDescent="0.3">
      <c r="A85" s="47"/>
      <c r="B85" s="47"/>
      <c r="C85" s="47"/>
      <c r="D85" s="47"/>
      <c r="E85" s="47"/>
      <c r="F85" s="47"/>
    </row>
    <row r="86" spans="1:6" ht="16.5" x14ac:dyDescent="0.3">
      <c r="A86" s="47"/>
      <c r="B86" s="47"/>
      <c r="C86" s="47"/>
      <c r="D86" s="47"/>
      <c r="E86" s="47"/>
      <c r="F86" s="47"/>
    </row>
    <row r="87" spans="1:6" ht="16.5" x14ac:dyDescent="0.3">
      <c r="A87" s="47"/>
      <c r="B87" s="47"/>
      <c r="C87" s="47"/>
      <c r="D87" s="47"/>
      <c r="E87" s="47"/>
      <c r="F87" s="47"/>
    </row>
    <row r="88" spans="1:6" ht="16.5" x14ac:dyDescent="0.3">
      <c r="A88" s="47"/>
      <c r="B88" s="47"/>
      <c r="C88" s="47"/>
      <c r="D88" s="47"/>
      <c r="E88" s="47"/>
      <c r="F88" s="47"/>
    </row>
    <row r="89" spans="1:6" ht="16.5" x14ac:dyDescent="0.3">
      <c r="A89" s="47"/>
      <c r="B89" s="47"/>
      <c r="C89" s="47"/>
      <c r="D89" s="47"/>
      <c r="E89" s="47"/>
      <c r="F89" s="47"/>
    </row>
    <row r="90" spans="1:6" ht="16.5" x14ac:dyDescent="0.3">
      <c r="A90" s="47"/>
      <c r="B90" s="47"/>
      <c r="C90" s="47"/>
      <c r="D90" s="47"/>
      <c r="E90" s="47"/>
      <c r="F90" s="47"/>
    </row>
    <row r="91" spans="1:6" ht="16.5" x14ac:dyDescent="0.3">
      <c r="A91" s="47"/>
      <c r="B91" s="47"/>
      <c r="C91" s="47"/>
      <c r="D91" s="47"/>
      <c r="E91" s="47"/>
      <c r="F91" s="47"/>
    </row>
    <row r="92" spans="1:6" ht="16.5" x14ac:dyDescent="0.3">
      <c r="A92" s="47"/>
      <c r="B92" s="47"/>
      <c r="C92" s="47"/>
      <c r="D92" s="47"/>
      <c r="E92" s="47"/>
      <c r="F92" s="47"/>
    </row>
    <row r="93" spans="1:6" ht="16.5" x14ac:dyDescent="0.3">
      <c r="A93" s="47"/>
      <c r="B93" s="47"/>
      <c r="C93" s="47"/>
      <c r="D93" s="47"/>
      <c r="E93" s="47"/>
      <c r="F93" s="47"/>
    </row>
    <row r="94" spans="1:6" ht="16.5" x14ac:dyDescent="0.3">
      <c r="A94" s="47"/>
      <c r="B94" s="47"/>
      <c r="C94" s="47"/>
      <c r="D94" s="47"/>
      <c r="E94" s="47"/>
      <c r="F94" s="47"/>
    </row>
    <row r="95" spans="1:6" ht="16.5" x14ac:dyDescent="0.3">
      <c r="A95" s="47"/>
      <c r="B95" s="47"/>
      <c r="C95" s="47"/>
      <c r="D95" s="47"/>
      <c r="E95" s="47"/>
      <c r="F95" s="47"/>
    </row>
    <row r="96" spans="1:6" ht="16.5" x14ac:dyDescent="0.3">
      <c r="A96" s="47"/>
      <c r="B96" s="47"/>
      <c r="C96" s="47"/>
      <c r="D96" s="47"/>
      <c r="E96" s="47"/>
      <c r="F96" s="47"/>
    </row>
    <row r="97" spans="1:6" ht="16.5" x14ac:dyDescent="0.3">
      <c r="A97" s="47"/>
      <c r="B97" s="47"/>
      <c r="C97" s="47"/>
      <c r="D97" s="47"/>
      <c r="E97" s="47"/>
      <c r="F97" s="47"/>
    </row>
    <row r="98" spans="1:6" ht="16.5" x14ac:dyDescent="0.3">
      <c r="A98" s="47"/>
      <c r="B98" s="47"/>
      <c r="C98" s="47"/>
      <c r="D98" s="47"/>
      <c r="E98" s="47"/>
      <c r="F98" s="47"/>
    </row>
    <row r="99" spans="1:6" ht="16.5" x14ac:dyDescent="0.3">
      <c r="A99" s="47"/>
      <c r="B99" s="47"/>
      <c r="C99" s="47"/>
      <c r="D99" s="47"/>
      <c r="E99" s="47"/>
      <c r="F99" s="47"/>
    </row>
    <row r="100" spans="1:6" ht="16.5" x14ac:dyDescent="0.3">
      <c r="A100" s="47"/>
      <c r="B100" s="47"/>
      <c r="C100" s="47"/>
      <c r="D100" s="47"/>
      <c r="E100" s="47"/>
      <c r="F100" s="47"/>
    </row>
    <row r="101" spans="1:6" ht="16.5" x14ac:dyDescent="0.3">
      <c r="A101" s="47"/>
      <c r="B101" s="47"/>
      <c r="C101" s="47"/>
      <c r="D101" s="47"/>
      <c r="E101" s="47"/>
      <c r="F101" s="47"/>
    </row>
    <row r="102" spans="1:6" ht="16.5" x14ac:dyDescent="0.3">
      <c r="A102" s="47"/>
      <c r="B102" s="47"/>
      <c r="C102" s="47"/>
      <c r="D102" s="47"/>
      <c r="E102" s="47"/>
      <c r="F102" s="47"/>
    </row>
    <row r="103" spans="1:6" ht="16.5" x14ac:dyDescent="0.3">
      <c r="A103" s="47"/>
      <c r="B103" s="47"/>
      <c r="C103" s="47"/>
      <c r="D103" s="47"/>
      <c r="E103" s="47"/>
      <c r="F103" s="47"/>
    </row>
    <row r="104" spans="1:6" ht="16.5" x14ac:dyDescent="0.3">
      <c r="A104" s="47"/>
      <c r="B104" s="47"/>
      <c r="C104" s="47"/>
      <c r="D104" s="47"/>
      <c r="E104" s="47"/>
      <c r="F104" s="47"/>
    </row>
    <row r="105" spans="1:6" ht="16.5" x14ac:dyDescent="0.3">
      <c r="A105" s="47"/>
      <c r="B105" s="47"/>
      <c r="C105" s="47"/>
      <c r="D105" s="47"/>
      <c r="E105" s="47"/>
      <c r="F105" s="47"/>
    </row>
    <row r="106" spans="1:6" ht="16.5" x14ac:dyDescent="0.3">
      <c r="A106" s="47"/>
      <c r="B106" s="47"/>
      <c r="C106" s="47"/>
      <c r="D106" s="47"/>
      <c r="E106" s="47"/>
      <c r="F106" s="47"/>
    </row>
    <row r="107" spans="1:6" ht="16.5" x14ac:dyDescent="0.3">
      <c r="A107" s="47"/>
      <c r="B107" s="47"/>
      <c r="C107" s="47"/>
      <c r="D107" s="47"/>
      <c r="E107" s="47"/>
      <c r="F107" s="47"/>
    </row>
    <row r="108" spans="1:6" ht="16.5" x14ac:dyDescent="0.3">
      <c r="A108" s="47"/>
      <c r="B108" s="47"/>
      <c r="C108" s="47"/>
      <c r="D108" s="47"/>
      <c r="E108" s="47"/>
      <c r="F108" s="47"/>
    </row>
    <row r="109" spans="1:6" ht="16.5" x14ac:dyDescent="0.3">
      <c r="A109" s="47"/>
      <c r="B109" s="47"/>
      <c r="C109" s="47"/>
      <c r="D109" s="47"/>
      <c r="E109" s="47"/>
      <c r="F109" s="47"/>
    </row>
    <row r="110" spans="1:6" ht="16.5" x14ac:dyDescent="0.3">
      <c r="A110" s="47"/>
      <c r="B110" s="47"/>
      <c r="C110" s="47"/>
      <c r="D110" s="47"/>
      <c r="E110" s="47"/>
      <c r="F110" s="47"/>
    </row>
    <row r="111" spans="1:6" ht="16.5" x14ac:dyDescent="0.3">
      <c r="A111" s="47"/>
      <c r="B111" s="47"/>
      <c r="C111" s="47"/>
      <c r="D111" s="47"/>
      <c r="E111" s="47"/>
      <c r="F111" s="47"/>
    </row>
    <row r="112" spans="1:6" ht="16.5" x14ac:dyDescent="0.3">
      <c r="A112" s="47"/>
      <c r="B112" s="47"/>
      <c r="C112" s="47"/>
      <c r="D112" s="47"/>
      <c r="E112" s="47"/>
      <c r="F112" s="47"/>
    </row>
    <row r="113" spans="1:6" ht="16.5" x14ac:dyDescent="0.3">
      <c r="A113" s="47"/>
      <c r="B113" s="47"/>
      <c r="C113" s="47"/>
      <c r="D113" s="47"/>
      <c r="E113" s="47"/>
      <c r="F113" s="47"/>
    </row>
    <row r="114" spans="1:6" ht="16.5" x14ac:dyDescent="0.3">
      <c r="A114" s="47"/>
      <c r="B114" s="47"/>
      <c r="C114" s="47"/>
      <c r="D114" s="47"/>
      <c r="E114" s="47"/>
      <c r="F114" s="47"/>
    </row>
    <row r="115" spans="1:6" ht="16.5" x14ac:dyDescent="0.3">
      <c r="A115" s="47"/>
      <c r="B115" s="47"/>
      <c r="C115" s="47"/>
      <c r="D115" s="47"/>
      <c r="E115" s="47"/>
      <c r="F115" s="47"/>
    </row>
    <row r="116" spans="1:6" ht="16.5" x14ac:dyDescent="0.3">
      <c r="A116" s="47"/>
      <c r="B116" s="47"/>
      <c r="C116" s="47"/>
      <c r="D116" s="47"/>
      <c r="E116" s="47"/>
      <c r="F116" s="47"/>
    </row>
    <row r="117" spans="1:6" ht="16.5" x14ac:dyDescent="0.3">
      <c r="A117" s="47"/>
      <c r="B117" s="47"/>
      <c r="C117" s="47"/>
      <c r="D117" s="47"/>
      <c r="E117" s="47"/>
      <c r="F117" s="47"/>
    </row>
    <row r="118" spans="1:6" ht="16.5" x14ac:dyDescent="0.3">
      <c r="A118" s="47"/>
      <c r="B118" s="47"/>
      <c r="C118" s="47"/>
      <c r="D118" s="47"/>
      <c r="E118" s="47"/>
      <c r="F118" s="47"/>
    </row>
    <row r="119" spans="1:6" ht="16.5" x14ac:dyDescent="0.3">
      <c r="A119" s="47"/>
      <c r="B119" s="47"/>
      <c r="C119" s="47"/>
      <c r="D119" s="47"/>
      <c r="E119" s="47"/>
      <c r="F119" s="47"/>
    </row>
    <row r="120" spans="1:6" ht="16.5" x14ac:dyDescent="0.3">
      <c r="A120" s="47"/>
      <c r="B120" s="47"/>
      <c r="C120" s="47"/>
      <c r="D120" s="47"/>
      <c r="E120" s="47"/>
      <c r="F120" s="47"/>
    </row>
    <row r="121" spans="1:6" ht="16.5" x14ac:dyDescent="0.3">
      <c r="A121" s="47"/>
      <c r="B121" s="47"/>
      <c r="C121" s="47"/>
      <c r="D121" s="47"/>
      <c r="E121" s="47"/>
      <c r="F121" s="47"/>
    </row>
    <row r="122" spans="1:6" ht="16.5" x14ac:dyDescent="0.3">
      <c r="A122" s="47"/>
      <c r="B122" s="47"/>
      <c r="C122" s="47"/>
      <c r="D122" s="47"/>
      <c r="E122" s="47"/>
      <c r="F122" s="47"/>
    </row>
    <row r="123" spans="1:6" ht="16.5" x14ac:dyDescent="0.3">
      <c r="A123" s="47"/>
      <c r="B123" s="47"/>
      <c r="C123" s="47"/>
      <c r="D123" s="47"/>
      <c r="E123" s="47"/>
      <c r="F123" s="47"/>
    </row>
    <row r="124" spans="1:6" ht="16.5" x14ac:dyDescent="0.3">
      <c r="A124" s="47"/>
      <c r="B124" s="47"/>
      <c r="C124" s="47"/>
      <c r="D124" s="47"/>
      <c r="E124" s="47"/>
      <c r="F124" s="47"/>
    </row>
    <row r="125" spans="1:6" ht="16.5" x14ac:dyDescent="0.3">
      <c r="A125" s="47"/>
      <c r="B125" s="47"/>
      <c r="C125" s="47"/>
      <c r="D125" s="47"/>
      <c r="E125" s="47"/>
      <c r="F125" s="47"/>
    </row>
    <row r="126" spans="1:6" ht="16.5" x14ac:dyDescent="0.3">
      <c r="A126" s="47"/>
      <c r="B126" s="47"/>
      <c r="C126" s="47"/>
      <c r="D126" s="47"/>
      <c r="E126" s="47"/>
      <c r="F126" s="47"/>
    </row>
    <row r="127" spans="1:6" ht="16.5" x14ac:dyDescent="0.3">
      <c r="A127" s="47"/>
      <c r="B127" s="47"/>
      <c r="C127" s="47"/>
      <c r="D127" s="47"/>
      <c r="E127" s="47"/>
      <c r="F127" s="47"/>
    </row>
    <row r="128" spans="1:6" ht="16.5" x14ac:dyDescent="0.3">
      <c r="A128" s="47"/>
      <c r="B128" s="47"/>
      <c r="C128" s="47"/>
      <c r="D128" s="47"/>
      <c r="E128" s="47"/>
      <c r="F128" s="47"/>
    </row>
    <row r="129" spans="1:6" ht="16.5" x14ac:dyDescent="0.3">
      <c r="A129" s="47"/>
      <c r="B129" s="47"/>
      <c r="C129" s="47"/>
      <c r="D129" s="47"/>
      <c r="E129" s="47"/>
      <c r="F129" s="47"/>
    </row>
    <row r="130" spans="1:6" ht="16.5" x14ac:dyDescent="0.3">
      <c r="A130" s="47"/>
      <c r="B130" s="47"/>
      <c r="C130" s="47"/>
      <c r="D130" s="47"/>
      <c r="E130" s="47"/>
      <c r="F130" s="47"/>
    </row>
    <row r="131" spans="1:6" ht="16.5" x14ac:dyDescent="0.3">
      <c r="A131" s="47"/>
      <c r="B131" s="47"/>
      <c r="C131" s="47"/>
      <c r="D131" s="47"/>
      <c r="E131" s="47"/>
      <c r="F131" s="47"/>
    </row>
    <row r="132" spans="1:6" ht="16.5" x14ac:dyDescent="0.3">
      <c r="A132" s="47"/>
      <c r="B132" s="47"/>
      <c r="C132" s="47"/>
      <c r="D132" s="47"/>
      <c r="E132" s="47"/>
      <c r="F132" s="47"/>
    </row>
    <row r="133" spans="1:6" ht="16.5" x14ac:dyDescent="0.3">
      <c r="A133" s="47"/>
      <c r="B133" s="47"/>
      <c r="C133" s="47"/>
      <c r="D133" s="47"/>
      <c r="E133" s="47"/>
      <c r="F133" s="47"/>
    </row>
    <row r="134" spans="1:6" ht="16.5" x14ac:dyDescent="0.3">
      <c r="A134" s="47"/>
      <c r="B134" s="47"/>
      <c r="C134" s="47"/>
      <c r="D134" s="47"/>
      <c r="E134" s="47"/>
      <c r="F134" s="47"/>
    </row>
    <row r="135" spans="1:6" ht="16.5" x14ac:dyDescent="0.3">
      <c r="A135" s="47"/>
      <c r="B135" s="47"/>
      <c r="C135" s="47"/>
      <c r="D135" s="47"/>
      <c r="E135" s="47"/>
      <c r="F135" s="47"/>
    </row>
    <row r="136" spans="1:6" ht="16.5" x14ac:dyDescent="0.3">
      <c r="A136" s="47"/>
      <c r="B136" s="47"/>
      <c r="C136" s="47"/>
      <c r="D136" s="47"/>
      <c r="E136" s="47"/>
      <c r="F136" s="47"/>
    </row>
    <row r="137" spans="1:6" ht="16.5" x14ac:dyDescent="0.3">
      <c r="A137" s="47"/>
      <c r="B137" s="47"/>
      <c r="C137" s="47"/>
      <c r="D137" s="47"/>
      <c r="E137" s="47"/>
      <c r="F137" s="47"/>
    </row>
    <row r="138" spans="1:6" ht="16.5" x14ac:dyDescent="0.3">
      <c r="A138" s="47"/>
      <c r="B138" s="47"/>
      <c r="C138" s="47"/>
      <c r="D138" s="47"/>
      <c r="E138" s="47"/>
      <c r="F138" s="47"/>
    </row>
    <row r="139" spans="1:6" ht="16.5" x14ac:dyDescent="0.3">
      <c r="A139" s="47"/>
      <c r="B139" s="47"/>
      <c r="C139" s="47"/>
      <c r="D139" s="47"/>
      <c r="E139" s="47"/>
      <c r="F139" s="47"/>
    </row>
    <row r="140" spans="1:6" ht="16.5" x14ac:dyDescent="0.3">
      <c r="A140" s="47"/>
      <c r="B140" s="47"/>
      <c r="C140" s="47"/>
      <c r="D140" s="47"/>
      <c r="E140" s="47"/>
      <c r="F140" s="47"/>
    </row>
    <row r="141" spans="1:6" ht="16.5" x14ac:dyDescent="0.3">
      <c r="A141" s="47"/>
      <c r="B141" s="47"/>
      <c r="C141" s="47"/>
      <c r="D141" s="47"/>
      <c r="E141" s="47"/>
      <c r="F141" s="47"/>
    </row>
    <row r="142" spans="1:6" ht="16.5" x14ac:dyDescent="0.3">
      <c r="A142" s="47"/>
      <c r="B142" s="47"/>
      <c r="C142" s="47"/>
      <c r="D142" s="47"/>
      <c r="E142" s="47"/>
      <c r="F142" s="47"/>
    </row>
    <row r="143" spans="1:6" ht="16.5" x14ac:dyDescent="0.3">
      <c r="A143" s="47"/>
      <c r="B143" s="47"/>
      <c r="C143" s="47"/>
      <c r="D143" s="47"/>
      <c r="E143" s="47"/>
      <c r="F143" s="47"/>
    </row>
    <row r="144" spans="1:6" ht="16.5" x14ac:dyDescent="0.3">
      <c r="A144" s="47"/>
      <c r="B144" s="47"/>
      <c r="C144" s="47"/>
      <c r="D144" s="47"/>
      <c r="E144" s="47"/>
      <c r="F144" s="47"/>
    </row>
    <row r="145" spans="1:6" ht="16.5" x14ac:dyDescent="0.3">
      <c r="A145" s="47"/>
      <c r="B145" s="47"/>
      <c r="C145" s="47"/>
      <c r="D145" s="47"/>
      <c r="E145" s="47"/>
      <c r="F145" s="47"/>
    </row>
    <row r="146" spans="1:6" ht="16.5" x14ac:dyDescent="0.3">
      <c r="A146" s="47"/>
      <c r="B146" s="47"/>
      <c r="C146" s="47"/>
      <c r="D146" s="47"/>
      <c r="E146" s="47"/>
      <c r="F146" s="47"/>
    </row>
    <row r="147" spans="1:6" ht="16.5" x14ac:dyDescent="0.3">
      <c r="A147" s="47"/>
      <c r="B147" s="47"/>
      <c r="C147" s="47"/>
      <c r="D147" s="47"/>
      <c r="E147" s="47"/>
      <c r="F147" s="47"/>
    </row>
    <row r="148" spans="1:6" ht="16.5" x14ac:dyDescent="0.3">
      <c r="A148" s="47"/>
      <c r="B148" s="47"/>
      <c r="C148" s="47"/>
      <c r="D148" s="47"/>
      <c r="E148" s="47"/>
      <c r="F148" s="47"/>
    </row>
    <row r="149" spans="1:6" ht="16.5" x14ac:dyDescent="0.3">
      <c r="A149" s="47"/>
      <c r="B149" s="47"/>
      <c r="C149" s="47"/>
      <c r="D149" s="47"/>
      <c r="E149" s="47"/>
      <c r="F149" s="47"/>
    </row>
    <row r="150" spans="1:6" ht="16.5" x14ac:dyDescent="0.3">
      <c r="A150" s="47"/>
      <c r="B150" s="47"/>
      <c r="C150" s="47"/>
      <c r="D150" s="47"/>
      <c r="E150" s="47"/>
      <c r="F150" s="47"/>
    </row>
    <row r="151" spans="1:6" ht="16.5" x14ac:dyDescent="0.3">
      <c r="A151" s="47"/>
      <c r="B151" s="47"/>
      <c r="C151" s="47"/>
      <c r="D151" s="47"/>
      <c r="E151" s="47"/>
      <c r="F151" s="47"/>
    </row>
    <row r="152" spans="1:6" ht="16.5" x14ac:dyDescent="0.3">
      <c r="A152" s="47"/>
      <c r="B152" s="47"/>
      <c r="C152" s="47"/>
      <c r="D152" s="47"/>
      <c r="E152" s="47"/>
      <c r="F152" s="47"/>
    </row>
    <row r="153" spans="1:6" ht="16.5" x14ac:dyDescent="0.3">
      <c r="A153" s="47"/>
      <c r="B153" s="47"/>
      <c r="C153" s="47"/>
      <c r="D153" s="47"/>
      <c r="E153" s="47"/>
      <c r="F153" s="47"/>
    </row>
    <row r="154" spans="1:6" ht="16.5" x14ac:dyDescent="0.3">
      <c r="A154" s="47"/>
      <c r="B154" s="47"/>
      <c r="C154" s="47"/>
      <c r="D154" s="47"/>
      <c r="E154" s="47"/>
      <c r="F154" s="47"/>
    </row>
    <row r="155" spans="1:6" ht="16.5" x14ac:dyDescent="0.3">
      <c r="A155" s="47"/>
      <c r="B155" s="47"/>
      <c r="C155" s="47"/>
      <c r="D155" s="47"/>
      <c r="E155" s="47"/>
      <c r="F155" s="47"/>
    </row>
    <row r="156" spans="1:6" ht="16.5" x14ac:dyDescent="0.3">
      <c r="A156" s="47"/>
      <c r="B156" s="47"/>
      <c r="C156" s="47"/>
      <c r="D156" s="47"/>
      <c r="E156" s="47"/>
      <c r="F156" s="47"/>
    </row>
    <row r="157" spans="1:6" ht="16.5" x14ac:dyDescent="0.3">
      <c r="A157" s="47"/>
      <c r="B157" s="47"/>
      <c r="C157" s="47"/>
      <c r="D157" s="47"/>
      <c r="E157" s="47"/>
      <c r="F157" s="47"/>
    </row>
    <row r="158" spans="1:6" ht="16.5" x14ac:dyDescent="0.3">
      <c r="A158" s="47"/>
      <c r="B158" s="47"/>
      <c r="C158" s="47"/>
      <c r="D158" s="47"/>
      <c r="E158" s="47"/>
      <c r="F158" s="47"/>
    </row>
    <row r="159" spans="1:6" ht="16.5" x14ac:dyDescent="0.3">
      <c r="A159" s="47"/>
      <c r="B159" s="47"/>
      <c r="C159" s="47"/>
      <c r="D159" s="47"/>
      <c r="E159" s="47"/>
      <c r="F159" s="47"/>
    </row>
    <row r="160" spans="1:6" ht="16.5" x14ac:dyDescent="0.3">
      <c r="A160" s="47"/>
      <c r="B160" s="47"/>
      <c r="C160" s="47"/>
      <c r="D160" s="47"/>
      <c r="E160" s="47"/>
      <c r="F160" s="47"/>
    </row>
    <row r="161" spans="1:6" ht="16.5" x14ac:dyDescent="0.3">
      <c r="A161" s="47"/>
      <c r="B161" s="47"/>
      <c r="C161" s="47"/>
      <c r="D161" s="47"/>
      <c r="E161" s="47"/>
      <c r="F161" s="47"/>
    </row>
    <row r="162" spans="1:6" ht="16.5" x14ac:dyDescent="0.3">
      <c r="A162" s="47"/>
      <c r="B162" s="47"/>
      <c r="C162" s="47"/>
      <c r="D162" s="47"/>
      <c r="E162" s="47"/>
      <c r="F162" s="47"/>
    </row>
    <row r="163" spans="1:6" ht="16.5" x14ac:dyDescent="0.3">
      <c r="A163" s="47"/>
      <c r="B163" s="47"/>
      <c r="C163" s="47"/>
      <c r="D163" s="47"/>
      <c r="E163" s="47"/>
      <c r="F163" s="47"/>
    </row>
    <row r="164" spans="1:6" ht="16.5" x14ac:dyDescent="0.3">
      <c r="A164" s="47"/>
      <c r="B164" s="47"/>
      <c r="C164" s="47"/>
      <c r="D164" s="47"/>
      <c r="E164" s="47"/>
      <c r="F164" s="47"/>
    </row>
    <row r="165" spans="1:6" ht="16.5" x14ac:dyDescent="0.3">
      <c r="A165" s="47"/>
      <c r="B165" s="47"/>
      <c r="C165" s="47"/>
      <c r="D165" s="47"/>
      <c r="E165" s="47"/>
      <c r="F165" s="47"/>
    </row>
    <row r="166" spans="1:6" ht="16.5" x14ac:dyDescent="0.3">
      <c r="A166" s="47"/>
      <c r="B166" s="47"/>
      <c r="C166" s="47"/>
      <c r="D166" s="47"/>
      <c r="E166" s="47"/>
      <c r="F166" s="47"/>
    </row>
    <row r="167" spans="1:6" ht="16.5" x14ac:dyDescent="0.3">
      <c r="A167" s="47"/>
      <c r="B167" s="47"/>
      <c r="C167" s="47"/>
      <c r="D167" s="47"/>
      <c r="E167" s="47"/>
      <c r="F167" s="47"/>
    </row>
    <row r="168" spans="1:6" ht="16.5" x14ac:dyDescent="0.3">
      <c r="A168" s="47"/>
      <c r="B168" s="47"/>
      <c r="C168" s="47"/>
      <c r="D168" s="47"/>
      <c r="E168" s="47"/>
      <c r="F168" s="47"/>
    </row>
    <row r="169" spans="1:6" ht="16.5" x14ac:dyDescent="0.3">
      <c r="A169" s="47"/>
      <c r="B169" s="47"/>
      <c r="C169" s="47"/>
      <c r="D169" s="47"/>
      <c r="E169" s="47"/>
      <c r="F169" s="47"/>
    </row>
    <row r="170" spans="1:6" ht="16.5" x14ac:dyDescent="0.3">
      <c r="A170" s="47"/>
      <c r="B170" s="47"/>
      <c r="C170" s="47"/>
      <c r="D170" s="47"/>
      <c r="E170" s="47"/>
      <c r="F170" s="47"/>
    </row>
    <row r="171" spans="1:6" ht="16.5" x14ac:dyDescent="0.3">
      <c r="A171" s="47"/>
      <c r="B171" s="47"/>
      <c r="C171" s="47"/>
      <c r="D171" s="47"/>
      <c r="E171" s="47"/>
      <c r="F171" s="47"/>
    </row>
    <row r="172" spans="1:6" ht="16.5" x14ac:dyDescent="0.3">
      <c r="A172" s="47"/>
      <c r="B172" s="47"/>
      <c r="C172" s="47"/>
      <c r="D172" s="47"/>
      <c r="E172" s="47"/>
      <c r="F172" s="47"/>
    </row>
    <row r="173" spans="1:6" ht="16.5" x14ac:dyDescent="0.3">
      <c r="A173" s="47"/>
      <c r="B173" s="47"/>
      <c r="C173" s="47"/>
      <c r="D173" s="47"/>
      <c r="E173" s="47"/>
      <c r="F173" s="47"/>
    </row>
    <row r="174" spans="1:6" ht="16.5" x14ac:dyDescent="0.3">
      <c r="A174" s="47"/>
      <c r="B174" s="47"/>
      <c r="C174" s="47"/>
      <c r="D174" s="47"/>
      <c r="E174" s="47"/>
      <c r="F174" s="47"/>
    </row>
    <row r="175" spans="1:6" ht="16.5" x14ac:dyDescent="0.3">
      <c r="A175" s="47"/>
      <c r="B175" s="47"/>
      <c r="C175" s="47"/>
      <c r="D175" s="47"/>
      <c r="E175" s="47"/>
      <c r="F175" s="47"/>
    </row>
    <row r="176" spans="1:6" ht="16.5" x14ac:dyDescent="0.3">
      <c r="A176" s="47"/>
      <c r="B176" s="47"/>
      <c r="C176" s="47"/>
      <c r="D176" s="47"/>
      <c r="E176" s="47"/>
      <c r="F176" s="47"/>
    </row>
    <row r="177" spans="1:6" ht="16.5" x14ac:dyDescent="0.3">
      <c r="A177" s="47"/>
      <c r="B177" s="47"/>
      <c r="C177" s="47"/>
      <c r="D177" s="47"/>
      <c r="E177" s="47"/>
      <c r="F177" s="47"/>
    </row>
    <row r="178" spans="1:6" ht="16.5" x14ac:dyDescent="0.3">
      <c r="A178" s="47"/>
      <c r="B178" s="47"/>
      <c r="C178" s="47"/>
      <c r="D178" s="47"/>
      <c r="E178" s="47"/>
      <c r="F178" s="47"/>
    </row>
    <row r="179" spans="1:6" ht="16.5" x14ac:dyDescent="0.3">
      <c r="A179" s="47"/>
      <c r="B179" s="47"/>
      <c r="C179" s="47"/>
      <c r="D179" s="47"/>
      <c r="E179" s="47"/>
      <c r="F179" s="47"/>
    </row>
    <row r="180" spans="1:6" ht="16.5" x14ac:dyDescent="0.3">
      <c r="A180" s="47"/>
      <c r="B180" s="47"/>
      <c r="C180" s="47"/>
      <c r="D180" s="47"/>
      <c r="E180" s="47"/>
      <c r="F180" s="47"/>
    </row>
    <row r="181" spans="1:6" ht="16.5" x14ac:dyDescent="0.3">
      <c r="A181" s="47"/>
      <c r="B181" s="47"/>
      <c r="C181" s="47"/>
      <c r="D181" s="47"/>
      <c r="E181" s="47"/>
      <c r="F181" s="47"/>
    </row>
    <row r="182" spans="1:6" ht="16.5" x14ac:dyDescent="0.3">
      <c r="A182" s="47"/>
      <c r="B182" s="47"/>
      <c r="C182" s="47"/>
      <c r="D182" s="47"/>
      <c r="E182" s="47"/>
      <c r="F182" s="47"/>
    </row>
    <row r="183" spans="1:6" ht="16.5" x14ac:dyDescent="0.3">
      <c r="A183" s="47"/>
      <c r="B183" s="47"/>
      <c r="C183" s="47"/>
      <c r="D183" s="47"/>
      <c r="E183" s="47"/>
      <c r="F183" s="47"/>
    </row>
    <row r="184" spans="1:6" ht="16.5" x14ac:dyDescent="0.3">
      <c r="A184" s="47"/>
      <c r="B184" s="47"/>
      <c r="C184" s="47"/>
      <c r="D184" s="47"/>
      <c r="E184" s="47"/>
      <c r="F184" s="47"/>
    </row>
    <row r="185" spans="1:6" ht="16.5" x14ac:dyDescent="0.3">
      <c r="A185" s="47"/>
      <c r="B185" s="47"/>
      <c r="C185" s="47"/>
      <c r="D185" s="47"/>
      <c r="E185" s="47"/>
      <c r="F185" s="47"/>
    </row>
    <row r="186" spans="1:6" ht="16.5" x14ac:dyDescent="0.3">
      <c r="A186" s="47"/>
      <c r="B186" s="47"/>
      <c r="C186" s="47"/>
      <c r="D186" s="47"/>
      <c r="E186" s="47"/>
      <c r="F186" s="47"/>
    </row>
    <row r="187" spans="1:6" ht="16.5" x14ac:dyDescent="0.3">
      <c r="A187" s="47"/>
      <c r="B187" s="47"/>
      <c r="C187" s="47"/>
      <c r="D187" s="47"/>
      <c r="E187" s="47"/>
      <c r="F187" s="47"/>
    </row>
    <row r="188" spans="1:6" ht="16.5" x14ac:dyDescent="0.3">
      <c r="A188" s="47"/>
      <c r="B188" s="47"/>
      <c r="C188" s="47"/>
      <c r="D188" s="47"/>
      <c r="E188" s="47"/>
      <c r="F188" s="47"/>
    </row>
    <row r="189" spans="1:6" ht="16.5" x14ac:dyDescent="0.3">
      <c r="A189" s="47"/>
      <c r="B189" s="47"/>
      <c r="C189" s="47"/>
      <c r="D189" s="47"/>
      <c r="E189" s="47"/>
      <c r="F189" s="47"/>
    </row>
    <row r="190" spans="1:6" ht="16.5" x14ac:dyDescent="0.3">
      <c r="A190" s="47"/>
      <c r="B190" s="47"/>
      <c r="C190" s="47"/>
      <c r="D190" s="47"/>
      <c r="E190" s="47"/>
      <c r="F190" s="47"/>
    </row>
    <row r="191" spans="1:6" ht="16.5" x14ac:dyDescent="0.3">
      <c r="A191" s="47"/>
      <c r="B191" s="47"/>
      <c r="C191" s="47"/>
      <c r="D191" s="47"/>
      <c r="E191" s="47"/>
      <c r="F191" s="47"/>
    </row>
    <row r="192" spans="1:6" ht="16.5" x14ac:dyDescent="0.3">
      <c r="A192" s="47"/>
      <c r="B192" s="47"/>
      <c r="C192" s="47"/>
      <c r="D192" s="47"/>
      <c r="E192" s="47"/>
      <c r="F192" s="47"/>
    </row>
    <row r="193" spans="1:6" ht="16.5" x14ac:dyDescent="0.3">
      <c r="A193" s="47"/>
      <c r="B193" s="47"/>
      <c r="C193" s="47"/>
      <c r="D193" s="47"/>
      <c r="E193" s="47"/>
      <c r="F193" s="47"/>
    </row>
    <row r="194" spans="1:6" ht="16.5" x14ac:dyDescent="0.3">
      <c r="A194" s="47"/>
      <c r="B194" s="47"/>
      <c r="C194" s="47"/>
      <c r="D194" s="47"/>
      <c r="E194" s="47"/>
      <c r="F194" s="47"/>
    </row>
    <row r="195" spans="1:6" ht="16.5" x14ac:dyDescent="0.3">
      <c r="A195" s="47"/>
      <c r="B195" s="47"/>
      <c r="C195" s="47"/>
      <c r="D195" s="47"/>
      <c r="E195" s="47"/>
      <c r="F195" s="47"/>
    </row>
    <row r="196" spans="1:6" ht="16.5" x14ac:dyDescent="0.3">
      <c r="A196" s="47"/>
      <c r="B196" s="47"/>
      <c r="C196" s="47"/>
      <c r="D196" s="47"/>
      <c r="E196" s="47"/>
      <c r="F196" s="47"/>
    </row>
    <row r="197" spans="1:6" ht="16.5" x14ac:dyDescent="0.3">
      <c r="A197" s="47"/>
      <c r="B197" s="47"/>
      <c r="C197" s="47"/>
      <c r="D197" s="47"/>
      <c r="E197" s="47"/>
      <c r="F197" s="47"/>
    </row>
    <row r="198" spans="1:6" ht="16.5" x14ac:dyDescent="0.3">
      <c r="A198" s="47"/>
      <c r="B198" s="47"/>
      <c r="C198" s="47"/>
      <c r="D198" s="47"/>
      <c r="E198" s="47"/>
      <c r="F198" s="47"/>
    </row>
    <row r="199" spans="1:6" ht="16.5" x14ac:dyDescent="0.3">
      <c r="A199" s="47"/>
      <c r="B199" s="47"/>
      <c r="C199" s="47"/>
      <c r="D199" s="47"/>
      <c r="E199" s="47"/>
      <c r="F199" s="47"/>
    </row>
    <row r="200" spans="1:6" ht="16.5" x14ac:dyDescent="0.3">
      <c r="A200" s="47"/>
      <c r="B200" s="47"/>
      <c r="C200" s="47"/>
      <c r="D200" s="47"/>
      <c r="E200" s="47"/>
      <c r="F200" s="47"/>
    </row>
    <row r="201" spans="1:6" ht="16.5" x14ac:dyDescent="0.3">
      <c r="A201" s="47"/>
      <c r="B201" s="47"/>
      <c r="C201" s="47"/>
      <c r="D201" s="47"/>
      <c r="E201" s="47"/>
      <c r="F201" s="47"/>
    </row>
    <row r="202" spans="1:6" ht="16.5" x14ac:dyDescent="0.3">
      <c r="A202" s="47"/>
      <c r="B202" s="47"/>
      <c r="C202" s="47"/>
      <c r="D202" s="47"/>
      <c r="E202" s="47"/>
      <c r="F202" s="47"/>
    </row>
    <row r="203" spans="1:6" ht="16.5" x14ac:dyDescent="0.3">
      <c r="A203" s="47"/>
      <c r="B203" s="47"/>
      <c r="C203" s="47"/>
      <c r="D203" s="47"/>
      <c r="E203" s="47"/>
      <c r="F203" s="47"/>
    </row>
    <row r="204" spans="1:6" ht="16.5" x14ac:dyDescent="0.3">
      <c r="A204" s="47"/>
      <c r="B204" s="47"/>
      <c r="C204" s="47"/>
      <c r="D204" s="47"/>
      <c r="E204" s="47"/>
      <c r="F204" s="47"/>
    </row>
    <row r="205" spans="1:6" ht="16.5" x14ac:dyDescent="0.3">
      <c r="A205" s="47"/>
      <c r="B205" s="47"/>
      <c r="C205" s="47"/>
      <c r="D205" s="47"/>
      <c r="E205" s="47"/>
      <c r="F205" s="47"/>
    </row>
    <row r="206" spans="1:6" ht="16.5" x14ac:dyDescent="0.3">
      <c r="A206" s="47"/>
      <c r="B206" s="47"/>
      <c r="C206" s="47"/>
      <c r="D206" s="47"/>
      <c r="E206" s="47"/>
      <c r="F206" s="47"/>
    </row>
    <row r="207" spans="1:6" ht="16.5" x14ac:dyDescent="0.3">
      <c r="A207" s="47"/>
      <c r="B207" s="47"/>
      <c r="C207" s="47"/>
      <c r="D207" s="47"/>
      <c r="E207" s="47"/>
      <c r="F207" s="47"/>
    </row>
    <row r="208" spans="1:6" ht="16.5" x14ac:dyDescent="0.3">
      <c r="A208" s="47"/>
      <c r="B208" s="47"/>
      <c r="C208" s="47"/>
      <c r="D208" s="47"/>
      <c r="E208" s="47"/>
      <c r="F208" s="47"/>
    </row>
    <row r="209" spans="1:6" ht="16.5" x14ac:dyDescent="0.3">
      <c r="A209" s="47"/>
      <c r="B209" s="47"/>
      <c r="C209" s="47"/>
      <c r="D209" s="47"/>
      <c r="E209" s="47"/>
      <c r="F209" s="47"/>
    </row>
    <row r="210" spans="1:6" ht="16.5" x14ac:dyDescent="0.3">
      <c r="A210" s="47"/>
      <c r="B210" s="47"/>
      <c r="C210" s="47"/>
      <c r="D210" s="47"/>
      <c r="E210" s="47"/>
      <c r="F210" s="47"/>
    </row>
    <row r="211" spans="1:6" ht="16.5" x14ac:dyDescent="0.3">
      <c r="A211" s="47"/>
      <c r="B211" s="47"/>
      <c r="C211" s="47"/>
      <c r="D211" s="47"/>
      <c r="E211" s="47"/>
      <c r="F211" s="47"/>
    </row>
    <row r="212" spans="1:6" ht="16.5" x14ac:dyDescent="0.3">
      <c r="A212" s="47"/>
      <c r="B212" s="47"/>
      <c r="C212" s="47"/>
      <c r="D212" s="47"/>
      <c r="E212" s="47"/>
      <c r="F212" s="47"/>
    </row>
    <row r="213" spans="1:6" ht="16.5" x14ac:dyDescent="0.3">
      <c r="A213" s="47"/>
      <c r="B213" s="47"/>
      <c r="C213" s="47"/>
      <c r="D213" s="47"/>
      <c r="E213" s="47"/>
      <c r="F213" s="47"/>
    </row>
    <row r="214" spans="1:6" ht="16.5" x14ac:dyDescent="0.3">
      <c r="A214" s="47"/>
      <c r="B214" s="47"/>
      <c r="C214" s="47"/>
      <c r="D214" s="47"/>
      <c r="E214" s="47"/>
      <c r="F214" s="47"/>
    </row>
    <row r="215" spans="1:6" ht="16.5" x14ac:dyDescent="0.3">
      <c r="A215" s="47"/>
      <c r="B215" s="47"/>
      <c r="C215" s="47"/>
      <c r="D215" s="47"/>
      <c r="E215" s="47"/>
      <c r="F215" s="47"/>
    </row>
    <row r="216" spans="1:6" ht="16.5" x14ac:dyDescent="0.3">
      <c r="A216" s="47"/>
      <c r="B216" s="47"/>
      <c r="C216" s="47"/>
      <c r="D216" s="47"/>
      <c r="E216" s="47"/>
      <c r="F216" s="47"/>
    </row>
    <row r="217" spans="1:6" ht="16.5" x14ac:dyDescent="0.3">
      <c r="A217" s="47"/>
      <c r="B217" s="47"/>
      <c r="C217" s="47"/>
      <c r="D217" s="47"/>
      <c r="E217" s="47"/>
      <c r="F217" s="47"/>
    </row>
    <row r="218" spans="1:6" ht="16.5" x14ac:dyDescent="0.3">
      <c r="A218" s="47"/>
      <c r="B218" s="47"/>
      <c r="C218" s="47"/>
      <c r="D218" s="47"/>
      <c r="E218" s="47"/>
      <c r="F218" s="47"/>
    </row>
    <row r="219" spans="1:6" ht="16.5" x14ac:dyDescent="0.3">
      <c r="A219" s="47"/>
      <c r="B219" s="47"/>
      <c r="C219" s="47"/>
      <c r="D219" s="47"/>
      <c r="E219" s="47"/>
      <c r="F219" s="47"/>
    </row>
    <row r="220" spans="1:6" ht="16.5" x14ac:dyDescent="0.3">
      <c r="A220" s="47"/>
      <c r="B220" s="47"/>
      <c r="C220" s="47"/>
      <c r="D220" s="47"/>
      <c r="E220" s="47"/>
      <c r="F220" s="47"/>
    </row>
    <row r="221" spans="1:6" ht="16.5" x14ac:dyDescent="0.3">
      <c r="A221" s="47"/>
      <c r="B221" s="47"/>
      <c r="C221" s="47"/>
      <c r="D221" s="47"/>
      <c r="E221" s="47"/>
      <c r="F221" s="47"/>
    </row>
    <row r="222" spans="1:6" ht="16.5" x14ac:dyDescent="0.3">
      <c r="A222" s="47"/>
      <c r="B222" s="47"/>
      <c r="C222" s="47"/>
      <c r="D222" s="47"/>
      <c r="E222" s="47"/>
      <c r="F222" s="47"/>
    </row>
    <row r="223" spans="1:6" ht="16.5" x14ac:dyDescent="0.3">
      <c r="A223" s="47"/>
      <c r="B223" s="47"/>
      <c r="C223" s="47"/>
      <c r="D223" s="47"/>
      <c r="E223" s="47"/>
      <c r="F223" s="47"/>
    </row>
    <row r="224" spans="1:6" ht="16.5" x14ac:dyDescent="0.3">
      <c r="A224" s="47"/>
      <c r="B224" s="47"/>
      <c r="C224" s="47"/>
      <c r="D224" s="47"/>
      <c r="E224" s="47"/>
      <c r="F224" s="47"/>
    </row>
    <row r="225" spans="1:6" ht="16.5" x14ac:dyDescent="0.3">
      <c r="A225" s="47"/>
      <c r="B225" s="47"/>
      <c r="C225" s="47"/>
      <c r="D225" s="47"/>
      <c r="E225" s="47"/>
      <c r="F225" s="47"/>
    </row>
    <row r="226" spans="1:6" ht="16.5" x14ac:dyDescent="0.3">
      <c r="A226" s="47"/>
      <c r="B226" s="47"/>
      <c r="C226" s="47"/>
      <c r="D226" s="47"/>
      <c r="E226" s="47"/>
      <c r="F226" s="47"/>
    </row>
    <row r="227" spans="1:6" ht="16.5" x14ac:dyDescent="0.3">
      <c r="A227" s="47"/>
      <c r="B227" s="47"/>
      <c r="C227" s="47"/>
      <c r="D227" s="47"/>
      <c r="E227" s="47"/>
      <c r="F227" s="47"/>
    </row>
    <row r="228" spans="1:6" ht="16.5" x14ac:dyDescent="0.3">
      <c r="A228" s="47"/>
      <c r="B228" s="47"/>
      <c r="C228" s="47"/>
      <c r="D228" s="47"/>
      <c r="E228" s="47"/>
      <c r="F228" s="47"/>
    </row>
    <row r="229" spans="1:6" ht="16.5" x14ac:dyDescent="0.3">
      <c r="A229" s="47"/>
      <c r="B229" s="47"/>
      <c r="C229" s="47"/>
      <c r="D229" s="47"/>
      <c r="E229" s="47"/>
      <c r="F229" s="47"/>
    </row>
    <row r="230" spans="1:6" ht="16.5" x14ac:dyDescent="0.3">
      <c r="A230" s="47"/>
      <c r="B230" s="47"/>
      <c r="C230" s="47"/>
      <c r="D230" s="47"/>
      <c r="E230" s="47"/>
      <c r="F230" s="47"/>
    </row>
    <row r="231" spans="1:6" ht="16.5" x14ac:dyDescent="0.3">
      <c r="A231" s="47"/>
      <c r="B231" s="47"/>
      <c r="C231" s="47"/>
      <c r="D231" s="47"/>
      <c r="E231" s="47"/>
      <c r="F231" s="47"/>
    </row>
    <row r="232" spans="1:6" ht="16.5" x14ac:dyDescent="0.3">
      <c r="A232" s="47"/>
      <c r="B232" s="47"/>
      <c r="C232" s="47"/>
      <c r="D232" s="47"/>
      <c r="E232" s="47"/>
      <c r="F232" s="47"/>
    </row>
    <row r="233" spans="1:6" ht="16.5" x14ac:dyDescent="0.3">
      <c r="A233" s="47"/>
      <c r="B233" s="47"/>
      <c r="C233" s="47"/>
      <c r="D233" s="47"/>
      <c r="E233" s="47"/>
      <c r="F233" s="47"/>
    </row>
    <row r="234" spans="1:6" ht="16.5" x14ac:dyDescent="0.3">
      <c r="A234" s="47"/>
      <c r="B234" s="47"/>
      <c r="C234" s="47"/>
      <c r="D234" s="47"/>
      <c r="E234" s="47"/>
      <c r="F234" s="47"/>
    </row>
    <row r="235" spans="1:6" ht="16.5" x14ac:dyDescent="0.3">
      <c r="A235" s="47"/>
      <c r="B235" s="47"/>
      <c r="C235" s="47"/>
      <c r="D235" s="47"/>
      <c r="E235" s="47"/>
      <c r="F235" s="47"/>
    </row>
    <row r="236" spans="1:6" ht="16.5" x14ac:dyDescent="0.3">
      <c r="A236" s="47"/>
      <c r="B236" s="47"/>
      <c r="C236" s="47"/>
      <c r="D236" s="47"/>
      <c r="E236" s="47"/>
      <c r="F236" s="47"/>
    </row>
    <row r="237" spans="1:6" ht="16.5" x14ac:dyDescent="0.3">
      <c r="A237" s="47"/>
      <c r="B237" s="47"/>
      <c r="C237" s="47"/>
      <c r="D237" s="47"/>
      <c r="E237" s="47"/>
      <c r="F237" s="47"/>
    </row>
    <row r="238" spans="1:6" ht="16.5" x14ac:dyDescent="0.3">
      <c r="A238" s="47"/>
      <c r="B238" s="47"/>
      <c r="C238" s="47"/>
      <c r="D238" s="47"/>
      <c r="E238" s="47"/>
      <c r="F238" s="47"/>
    </row>
    <row r="239" spans="1:6" ht="16.5" x14ac:dyDescent="0.3">
      <c r="A239" s="47"/>
      <c r="B239" s="47"/>
      <c r="C239" s="47"/>
      <c r="D239" s="47"/>
      <c r="E239" s="47"/>
      <c r="F239" s="47"/>
    </row>
    <row r="240" spans="1:6" ht="16.5" x14ac:dyDescent="0.3">
      <c r="A240" s="47"/>
      <c r="B240" s="47"/>
      <c r="C240" s="47"/>
      <c r="D240" s="47"/>
      <c r="E240" s="47"/>
      <c r="F240" s="47"/>
    </row>
    <row r="241" spans="1:6" ht="16.5" x14ac:dyDescent="0.3">
      <c r="A241" s="47"/>
      <c r="B241" s="47"/>
      <c r="C241" s="47"/>
      <c r="D241" s="47"/>
      <c r="E241" s="47"/>
      <c r="F241" s="47"/>
    </row>
    <row r="242" spans="1:6" ht="16.5" x14ac:dyDescent="0.3">
      <c r="A242" s="47"/>
      <c r="B242" s="47"/>
      <c r="C242" s="47"/>
      <c r="D242" s="47"/>
      <c r="E242" s="47"/>
      <c r="F242" s="47"/>
    </row>
    <row r="243" spans="1:6" ht="16.5" x14ac:dyDescent="0.3">
      <c r="A243" s="47"/>
      <c r="B243" s="47"/>
      <c r="C243" s="47"/>
      <c r="D243" s="47"/>
      <c r="E243" s="47"/>
      <c r="F243" s="47"/>
    </row>
    <row r="244" spans="1:6" ht="16.5" x14ac:dyDescent="0.3">
      <c r="A244" s="47"/>
      <c r="B244" s="47"/>
      <c r="C244" s="47"/>
      <c r="D244" s="47"/>
      <c r="E244" s="47"/>
      <c r="F244" s="47"/>
    </row>
    <row r="245" spans="1:6" ht="16.5" x14ac:dyDescent="0.3">
      <c r="A245" s="47"/>
      <c r="B245" s="47"/>
      <c r="C245" s="47"/>
      <c r="D245" s="47"/>
      <c r="E245" s="47"/>
      <c r="F245" s="47"/>
    </row>
    <row r="246" spans="1:6" ht="16.5" x14ac:dyDescent="0.3">
      <c r="A246" s="47"/>
      <c r="B246" s="47"/>
      <c r="C246" s="47"/>
      <c r="D246" s="47"/>
      <c r="E246" s="47"/>
      <c r="F246" s="47"/>
    </row>
    <row r="247" spans="1:6" ht="16.5" x14ac:dyDescent="0.3">
      <c r="A247" s="47"/>
      <c r="B247" s="47"/>
      <c r="C247" s="47"/>
      <c r="D247" s="47"/>
      <c r="E247" s="47"/>
      <c r="F247" s="47"/>
    </row>
    <row r="248" spans="1:6" ht="16.5" x14ac:dyDescent="0.3">
      <c r="A248" s="47"/>
      <c r="B248" s="47"/>
      <c r="C248" s="47"/>
      <c r="D248" s="47"/>
      <c r="E248" s="47"/>
      <c r="F248" s="47"/>
    </row>
    <row r="249" spans="1:6" ht="16.5" x14ac:dyDescent="0.3">
      <c r="A249" s="47"/>
      <c r="B249" s="47"/>
      <c r="C249" s="47"/>
      <c r="D249" s="47"/>
      <c r="E249" s="47"/>
      <c r="F249" s="47"/>
    </row>
    <row r="250" spans="1:6" ht="16.5" x14ac:dyDescent="0.3">
      <c r="A250" s="47"/>
      <c r="B250" s="47"/>
      <c r="C250" s="47"/>
      <c r="D250" s="47"/>
      <c r="E250" s="47"/>
      <c r="F250" s="47"/>
    </row>
    <row r="251" spans="1:6" ht="16.5" x14ac:dyDescent="0.3">
      <c r="A251" s="47"/>
      <c r="B251" s="47"/>
      <c r="C251" s="47"/>
      <c r="D251" s="47"/>
      <c r="E251" s="47"/>
      <c r="F251" s="47"/>
    </row>
    <row r="252" spans="1:6" ht="16.5" x14ac:dyDescent="0.3">
      <c r="A252" s="47"/>
      <c r="B252" s="47"/>
      <c r="C252" s="47"/>
      <c r="D252" s="47"/>
      <c r="E252" s="47"/>
      <c r="F252" s="47"/>
    </row>
    <row r="253" spans="1:6" ht="16.5" x14ac:dyDescent="0.3">
      <c r="A253" s="47"/>
      <c r="B253" s="47"/>
      <c r="C253" s="47"/>
      <c r="D253" s="47"/>
      <c r="E253" s="47"/>
      <c r="F253" s="47"/>
    </row>
    <row r="254" spans="1:6" ht="16.5" x14ac:dyDescent="0.3">
      <c r="A254" s="47"/>
      <c r="B254" s="47"/>
      <c r="C254" s="47"/>
      <c r="D254" s="47"/>
      <c r="E254" s="47"/>
      <c r="F254" s="47"/>
    </row>
    <row r="255" spans="1:6" ht="16.5" x14ac:dyDescent="0.3">
      <c r="A255" s="47"/>
      <c r="B255" s="47"/>
      <c r="C255" s="47"/>
      <c r="D255" s="47"/>
      <c r="E255" s="47"/>
      <c r="F255" s="47"/>
    </row>
    <row r="256" spans="1:6" ht="16.5" x14ac:dyDescent="0.3">
      <c r="A256" s="47"/>
      <c r="B256" s="47"/>
      <c r="C256" s="47"/>
      <c r="D256" s="47"/>
      <c r="E256" s="47"/>
      <c r="F256" s="47"/>
    </row>
    <row r="257" spans="1:6" ht="16.5" x14ac:dyDescent="0.3">
      <c r="A257" s="47"/>
      <c r="B257" s="47"/>
      <c r="C257" s="47"/>
      <c r="D257" s="47"/>
      <c r="E257" s="47"/>
      <c r="F257" s="47"/>
    </row>
    <row r="258" spans="1:6" ht="16.5" x14ac:dyDescent="0.3">
      <c r="A258" s="47"/>
      <c r="B258" s="47"/>
      <c r="C258" s="47"/>
      <c r="D258" s="47"/>
      <c r="E258" s="47"/>
      <c r="F258" s="47"/>
    </row>
    <row r="259" spans="1:6" ht="16.5" x14ac:dyDescent="0.3">
      <c r="A259" s="47"/>
      <c r="B259" s="47"/>
      <c r="C259" s="47"/>
      <c r="D259" s="47"/>
      <c r="E259" s="47"/>
      <c r="F259" s="47"/>
    </row>
    <row r="260" spans="1:6" ht="16.5" x14ac:dyDescent="0.3">
      <c r="A260" s="47"/>
      <c r="B260" s="47"/>
      <c r="C260" s="47"/>
      <c r="D260" s="47"/>
      <c r="E260" s="47"/>
      <c r="F260" s="47"/>
    </row>
    <row r="261" spans="1:6" ht="16.5" x14ac:dyDescent="0.3">
      <c r="A261" s="47"/>
      <c r="B261" s="47"/>
      <c r="C261" s="47"/>
      <c r="D261" s="47"/>
      <c r="E261" s="47"/>
      <c r="F261" s="47"/>
    </row>
    <row r="262" spans="1:6" ht="16.5" x14ac:dyDescent="0.3">
      <c r="A262" s="47"/>
      <c r="B262" s="47"/>
      <c r="C262" s="47"/>
      <c r="D262" s="47"/>
      <c r="E262" s="47"/>
      <c r="F262" s="47"/>
    </row>
    <row r="263" spans="1:6" ht="16.5" x14ac:dyDescent="0.3">
      <c r="A263" s="47"/>
      <c r="B263" s="47"/>
      <c r="C263" s="47"/>
      <c r="D263" s="47"/>
      <c r="E263" s="47"/>
      <c r="F263" s="47"/>
    </row>
    <row r="264" spans="1:6" ht="16.5" x14ac:dyDescent="0.3">
      <c r="A264" s="47"/>
      <c r="B264" s="47"/>
      <c r="C264" s="47"/>
      <c r="D264" s="47"/>
      <c r="E264" s="47"/>
      <c r="F264" s="47"/>
    </row>
    <row r="265" spans="1:6" ht="16.5" x14ac:dyDescent="0.3">
      <c r="A265" s="47"/>
      <c r="B265" s="47"/>
      <c r="C265" s="47"/>
      <c r="D265" s="47"/>
      <c r="E265" s="47"/>
      <c r="F265" s="47"/>
    </row>
    <row r="266" spans="1:6" ht="16.5" x14ac:dyDescent="0.3">
      <c r="A266" s="47"/>
      <c r="B266" s="47"/>
      <c r="C266" s="47"/>
      <c r="D266" s="47"/>
      <c r="E266" s="47"/>
      <c r="F266" s="47"/>
    </row>
  </sheetData>
  <sheetProtection selectLockedCells="1"/>
  <mergeCells count="19">
    <mergeCell ref="H49:I49"/>
    <mergeCell ref="A4:I4"/>
    <mergeCell ref="H15:I15"/>
    <mergeCell ref="B15:F15"/>
    <mergeCell ref="A5:I5"/>
    <mergeCell ref="F9:I9"/>
    <mergeCell ref="F10:I10"/>
    <mergeCell ref="F11:I11"/>
    <mergeCell ref="A6:I6"/>
    <mergeCell ref="E49:F49"/>
    <mergeCell ref="A3:I3"/>
    <mergeCell ref="H47:I47"/>
    <mergeCell ref="H19:I19"/>
    <mergeCell ref="H23:I23"/>
    <mergeCell ref="H27:I27"/>
    <mergeCell ref="H31:I31"/>
    <mergeCell ref="H35:I35"/>
    <mergeCell ref="H39:I39"/>
    <mergeCell ref="H43:I43"/>
  </mergeCells>
  <phoneticPr fontId="36" type="noConversion"/>
  <printOptions horizontalCentered="1" verticalCentered="1"/>
  <pageMargins left="0.5" right="0.5" top="0.5" bottom="0.5" header="0.27" footer="0.21"/>
  <pageSetup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30"/>
    <pageSetUpPr fitToPage="1"/>
  </sheetPr>
  <dimension ref="A1:I266"/>
  <sheetViews>
    <sheetView zoomScaleNormal="100" workbookViewId="0">
      <selection activeCell="C9" sqref="C9"/>
    </sheetView>
  </sheetViews>
  <sheetFormatPr defaultColWidth="8" defaultRowHeight="13.5" x14ac:dyDescent="0.25"/>
  <cols>
    <col min="1" max="1" width="4.33203125" style="46" customWidth="1"/>
    <col min="2" max="2" width="15.5" style="46" customWidth="1"/>
    <col min="3" max="3" width="30" style="46" customWidth="1"/>
    <col min="4" max="4" width="2.5" style="46" customWidth="1"/>
    <col min="5" max="5" width="18.33203125" style="46" customWidth="1"/>
    <col min="6" max="6" width="10.83203125" style="46" customWidth="1"/>
    <col min="7" max="7" width="4.83203125" style="46" customWidth="1"/>
    <col min="8" max="8" width="3.33203125" style="46" customWidth="1"/>
    <col min="9" max="9" width="17" style="46" customWidth="1"/>
    <col min="10" max="16384" width="8" style="46"/>
  </cols>
  <sheetData>
    <row r="1" spans="1:9" ht="15.95" customHeight="1" x14ac:dyDescent="0.25">
      <c r="A1" s="348"/>
      <c r="B1" s="348"/>
      <c r="C1" s="348"/>
      <c r="D1" s="348"/>
      <c r="E1" s="348"/>
      <c r="F1" s="348"/>
      <c r="G1" s="348"/>
      <c r="H1" s="348"/>
      <c r="I1" s="349"/>
    </row>
    <row r="2" spans="1:9" ht="15.95" customHeight="1" x14ac:dyDescent="0.25">
      <c r="A2" s="348"/>
      <c r="B2" s="348"/>
      <c r="C2" s="348"/>
      <c r="D2" s="348"/>
      <c r="E2" s="348"/>
      <c r="F2" s="348"/>
      <c r="G2" s="348"/>
      <c r="H2" s="348"/>
      <c r="I2" s="349"/>
    </row>
    <row r="3" spans="1:9" ht="15.95" customHeight="1" x14ac:dyDescent="0.25">
      <c r="A3" s="1019"/>
      <c r="B3" s="1019"/>
      <c r="C3" s="1019"/>
      <c r="D3" s="1019"/>
      <c r="E3" s="1019"/>
      <c r="F3" s="1019"/>
      <c r="G3" s="1019"/>
      <c r="H3" s="1019"/>
      <c r="I3" s="1019"/>
    </row>
    <row r="4" spans="1:9" ht="15.75" customHeight="1" x14ac:dyDescent="0.25">
      <c r="A4" s="1019" t="s">
        <v>117</v>
      </c>
      <c r="B4" s="1019"/>
      <c r="C4" s="1019"/>
      <c r="D4" s="1019"/>
      <c r="E4" s="1019"/>
      <c r="F4" s="1019"/>
      <c r="G4" s="1019"/>
      <c r="H4" s="1019"/>
      <c r="I4" s="1019"/>
    </row>
    <row r="5" spans="1:9" ht="15.75" customHeight="1" x14ac:dyDescent="0.25">
      <c r="A5" s="1019" t="s">
        <v>44</v>
      </c>
      <c r="B5" s="1019"/>
      <c r="C5" s="1019"/>
      <c r="D5" s="1019"/>
      <c r="E5" s="1019"/>
      <c r="F5" s="1019"/>
      <c r="G5" s="1019"/>
      <c r="H5" s="1019"/>
      <c r="I5" s="1019"/>
    </row>
    <row r="6" spans="1:9" ht="15.75" customHeight="1" x14ac:dyDescent="0.25">
      <c r="A6" s="1023" t="s">
        <v>119</v>
      </c>
      <c r="B6" s="1023"/>
      <c r="C6" s="1023"/>
      <c r="D6" s="1023"/>
      <c r="E6" s="1023"/>
      <c r="F6" s="1023"/>
      <c r="G6" s="1023"/>
      <c r="H6" s="1023"/>
      <c r="I6" s="1023"/>
    </row>
    <row r="7" spans="1:9" x14ac:dyDescent="0.25">
      <c r="A7" s="348"/>
      <c r="B7" s="348"/>
      <c r="C7" s="348"/>
      <c r="D7" s="348"/>
      <c r="E7" s="348"/>
      <c r="F7" s="348"/>
      <c r="G7" s="348"/>
      <c r="H7" s="348"/>
      <c r="I7" s="348"/>
    </row>
    <row r="8" spans="1:9" x14ac:dyDescent="0.25">
      <c r="A8" s="348"/>
      <c r="B8" s="348"/>
      <c r="C8" s="348"/>
      <c r="D8" s="348"/>
      <c r="E8" s="348"/>
      <c r="F8" s="348"/>
      <c r="G8" s="348"/>
      <c r="H8" s="348"/>
      <c r="I8" s="348"/>
    </row>
    <row r="9" spans="1:9" ht="20.100000000000001" customHeight="1" x14ac:dyDescent="0.3">
      <c r="A9" s="350" t="s">
        <v>118</v>
      </c>
      <c r="B9" s="351"/>
      <c r="C9" s="352"/>
      <c r="D9" s="353"/>
      <c r="E9" s="353" t="s">
        <v>45</v>
      </c>
      <c r="F9" s="1021"/>
      <c r="G9" s="1021"/>
      <c r="H9" s="1021"/>
      <c r="I9" s="1021"/>
    </row>
    <row r="10" spans="1:9" ht="20.100000000000001" customHeight="1" x14ac:dyDescent="0.3">
      <c r="A10" s="350" t="s">
        <v>46</v>
      </c>
      <c r="B10" s="351"/>
      <c r="C10" s="354"/>
      <c r="D10" s="351"/>
      <c r="E10" s="355" t="s">
        <v>47</v>
      </c>
      <c r="F10" s="1021" t="s">
        <v>121</v>
      </c>
      <c r="G10" s="1021"/>
      <c r="H10" s="1021"/>
      <c r="I10" s="1021"/>
    </row>
    <row r="11" spans="1:9" ht="20.100000000000001" customHeight="1" x14ac:dyDescent="0.3">
      <c r="A11" s="356" t="s">
        <v>48</v>
      </c>
      <c r="B11" s="351"/>
      <c r="C11" s="354"/>
      <c r="D11" s="351"/>
      <c r="E11" s="355" t="s">
        <v>49</v>
      </c>
      <c r="F11" s="1022"/>
      <c r="G11" s="1022"/>
      <c r="H11" s="1022"/>
      <c r="I11" s="1022"/>
    </row>
    <row r="12" spans="1:9" ht="20.100000000000001" customHeight="1" x14ac:dyDescent="0.3">
      <c r="A12" s="357"/>
      <c r="B12" s="351"/>
      <c r="C12" s="353"/>
      <c r="D12" s="351"/>
      <c r="E12" s="351"/>
      <c r="F12" s="358"/>
      <c r="G12" s="359"/>
      <c r="H12" s="360"/>
      <c r="I12" s="361"/>
    </row>
    <row r="13" spans="1:9" ht="16.5" x14ac:dyDescent="0.3">
      <c r="A13" s="351"/>
      <c r="B13" s="351"/>
      <c r="C13" s="351"/>
      <c r="D13" s="351"/>
      <c r="E13" s="351"/>
      <c r="F13" s="351"/>
      <c r="G13" s="348"/>
      <c r="H13" s="348"/>
      <c r="I13" s="348"/>
    </row>
    <row r="14" spans="1:9" ht="16.5" x14ac:dyDescent="0.3">
      <c r="A14" s="351"/>
      <c r="B14" s="351"/>
      <c r="C14" s="351"/>
      <c r="D14" s="351"/>
      <c r="E14" s="351"/>
      <c r="F14" s="351"/>
      <c r="G14" s="348"/>
      <c r="H14" s="348"/>
      <c r="I14" s="348"/>
    </row>
    <row r="15" spans="1:9" ht="16.5" x14ac:dyDescent="0.3">
      <c r="A15" s="351"/>
      <c r="B15" s="1020" t="s">
        <v>50</v>
      </c>
      <c r="C15" s="1020"/>
      <c r="D15" s="1020"/>
      <c r="E15" s="1020"/>
      <c r="F15" s="1020"/>
      <c r="G15" s="362"/>
      <c r="H15" s="1020" t="s">
        <v>51</v>
      </c>
      <c r="I15" s="1020"/>
    </row>
    <row r="16" spans="1:9" ht="16.5" x14ac:dyDescent="0.3">
      <c r="A16" s="351"/>
      <c r="B16" s="351"/>
      <c r="C16" s="351"/>
      <c r="D16" s="351"/>
      <c r="E16" s="351"/>
      <c r="F16" s="351"/>
      <c r="G16" s="348"/>
      <c r="H16" s="363"/>
      <c r="I16" s="363"/>
    </row>
    <row r="17" spans="1:9" ht="18.95" customHeight="1" x14ac:dyDescent="0.3">
      <c r="A17" s="364" t="s">
        <v>1</v>
      </c>
      <c r="B17" s="365"/>
      <c r="C17" s="366"/>
      <c r="D17" s="366"/>
      <c r="E17" s="366"/>
      <c r="F17" s="367"/>
      <c r="G17" s="348"/>
      <c r="H17" s="348"/>
      <c r="I17" s="348"/>
    </row>
    <row r="18" spans="1:9" ht="18.95" customHeight="1" x14ac:dyDescent="0.3">
      <c r="A18" s="351"/>
      <c r="B18" s="368"/>
      <c r="C18" s="369"/>
      <c r="D18" s="369"/>
      <c r="E18" s="369"/>
      <c r="F18" s="370"/>
      <c r="G18" s="348"/>
      <c r="H18" s="348"/>
      <c r="I18" s="348"/>
    </row>
    <row r="19" spans="1:9" ht="18.95" customHeight="1" x14ac:dyDescent="0.3">
      <c r="A19" s="351"/>
      <c r="B19" s="371"/>
      <c r="C19" s="372"/>
      <c r="D19" s="372"/>
      <c r="E19" s="372"/>
      <c r="F19" s="373"/>
      <c r="G19" s="374" t="s">
        <v>52</v>
      </c>
      <c r="H19" s="1025"/>
      <c r="I19" s="1026"/>
    </row>
    <row r="20" spans="1:9" ht="9.75" customHeight="1" x14ac:dyDescent="0.3">
      <c r="A20" s="351"/>
      <c r="B20" s="375"/>
      <c r="C20" s="375"/>
      <c r="D20" s="375"/>
      <c r="E20" s="375"/>
      <c r="F20" s="375"/>
      <c r="G20" s="374"/>
      <c r="H20" s="376"/>
      <c r="I20" s="376"/>
    </row>
    <row r="21" spans="1:9" ht="18.95" customHeight="1" x14ac:dyDescent="0.3">
      <c r="A21" s="364" t="s">
        <v>3</v>
      </c>
      <c r="B21" s="365"/>
      <c r="C21" s="366"/>
      <c r="D21" s="366"/>
      <c r="E21" s="366"/>
      <c r="F21" s="367"/>
      <c r="G21" s="377"/>
      <c r="H21" s="378"/>
      <c r="I21" s="378"/>
    </row>
    <row r="22" spans="1:9" ht="18.95" customHeight="1" x14ac:dyDescent="0.3">
      <c r="A22" s="364"/>
      <c r="B22" s="368"/>
      <c r="C22" s="369"/>
      <c r="D22" s="369"/>
      <c r="E22" s="369"/>
      <c r="F22" s="370"/>
      <c r="G22" s="377"/>
      <c r="H22" s="378"/>
      <c r="I22" s="378"/>
    </row>
    <row r="23" spans="1:9" ht="18.95" customHeight="1" x14ac:dyDescent="0.3">
      <c r="A23" s="364"/>
      <c r="B23" s="371"/>
      <c r="C23" s="372"/>
      <c r="D23" s="372"/>
      <c r="E23" s="372"/>
      <c r="F23" s="373"/>
      <c r="G23" s="374" t="s">
        <v>52</v>
      </c>
      <c r="H23" s="1025"/>
      <c r="I23" s="1026"/>
    </row>
    <row r="24" spans="1:9" ht="9.9499999999999993" customHeight="1" x14ac:dyDescent="0.3">
      <c r="A24" s="351"/>
      <c r="B24" s="379"/>
      <c r="C24" s="379"/>
      <c r="D24" s="379"/>
      <c r="E24" s="379"/>
      <c r="F24" s="379"/>
      <c r="G24" s="377"/>
      <c r="H24" s="378"/>
      <c r="I24" s="378"/>
    </row>
    <row r="25" spans="1:9" ht="18.95" customHeight="1" x14ac:dyDescent="0.3">
      <c r="A25" s="364">
        <v>3</v>
      </c>
      <c r="B25" s="365"/>
      <c r="C25" s="366"/>
      <c r="D25" s="366"/>
      <c r="E25" s="366"/>
      <c r="F25" s="367"/>
      <c r="G25" s="377"/>
      <c r="H25" s="378"/>
      <c r="I25" s="378"/>
    </row>
    <row r="26" spans="1:9" ht="18.95" customHeight="1" x14ac:dyDescent="0.3">
      <c r="A26" s="364"/>
      <c r="B26" s="368"/>
      <c r="C26" s="369"/>
      <c r="D26" s="369"/>
      <c r="E26" s="369"/>
      <c r="F26" s="370"/>
      <c r="G26" s="377"/>
      <c r="H26" s="378"/>
      <c r="I26" s="378"/>
    </row>
    <row r="27" spans="1:9" ht="18.95" customHeight="1" x14ac:dyDescent="0.3">
      <c r="A27" s="364"/>
      <c r="B27" s="371"/>
      <c r="C27" s="372"/>
      <c r="D27" s="372"/>
      <c r="E27" s="372"/>
      <c r="F27" s="373"/>
      <c r="G27" s="374" t="s">
        <v>52</v>
      </c>
      <c r="H27" s="1025"/>
      <c r="I27" s="1026"/>
    </row>
    <row r="28" spans="1:9" ht="9.9499999999999993" customHeight="1" x14ac:dyDescent="0.3">
      <c r="A28" s="364"/>
      <c r="B28" s="379"/>
      <c r="C28" s="379"/>
      <c r="D28" s="379"/>
      <c r="E28" s="379"/>
      <c r="F28" s="379"/>
      <c r="G28" s="377"/>
      <c r="H28" s="378"/>
      <c r="I28" s="378"/>
    </row>
    <row r="29" spans="1:9" ht="18.95" customHeight="1" x14ac:dyDescent="0.3">
      <c r="A29" s="364" t="s">
        <v>53</v>
      </c>
      <c r="B29" s="365"/>
      <c r="C29" s="366"/>
      <c r="D29" s="366"/>
      <c r="E29" s="366"/>
      <c r="F29" s="367"/>
      <c r="G29" s="377"/>
      <c r="H29" s="378"/>
      <c r="I29" s="378"/>
    </row>
    <row r="30" spans="1:9" ht="18.95" customHeight="1" x14ac:dyDescent="0.3">
      <c r="A30" s="364"/>
      <c r="B30" s="368"/>
      <c r="C30" s="369"/>
      <c r="D30" s="369"/>
      <c r="E30" s="369"/>
      <c r="F30" s="370"/>
      <c r="G30" s="377"/>
      <c r="H30" s="378"/>
      <c r="I30" s="378"/>
    </row>
    <row r="31" spans="1:9" ht="18.95" customHeight="1" x14ac:dyDescent="0.3">
      <c r="A31" s="364"/>
      <c r="B31" s="371"/>
      <c r="C31" s="372"/>
      <c r="D31" s="372"/>
      <c r="E31" s="372"/>
      <c r="F31" s="373"/>
      <c r="G31" s="374" t="s">
        <v>52</v>
      </c>
      <c r="H31" s="1025"/>
      <c r="I31" s="1026"/>
    </row>
    <row r="32" spans="1:9" ht="9.75" customHeight="1" x14ac:dyDescent="0.3">
      <c r="A32" s="364"/>
      <c r="B32" s="379"/>
      <c r="C32" s="379"/>
      <c r="D32" s="379"/>
      <c r="E32" s="379"/>
      <c r="F32" s="379"/>
      <c r="G32" s="377"/>
      <c r="H32" s="378"/>
      <c r="I32" s="378"/>
    </row>
    <row r="33" spans="1:9" ht="18.95" customHeight="1" x14ac:dyDescent="0.3">
      <c r="A33" s="364" t="s">
        <v>54</v>
      </c>
      <c r="B33" s="365"/>
      <c r="C33" s="366"/>
      <c r="D33" s="366"/>
      <c r="E33" s="366"/>
      <c r="F33" s="367"/>
      <c r="G33" s="377"/>
      <c r="H33" s="378"/>
      <c r="I33" s="378"/>
    </row>
    <row r="34" spans="1:9" ht="18.95" customHeight="1" x14ac:dyDescent="0.3">
      <c r="A34" s="364"/>
      <c r="B34" s="368"/>
      <c r="C34" s="369"/>
      <c r="D34" s="369"/>
      <c r="E34" s="369"/>
      <c r="F34" s="370"/>
      <c r="G34" s="377"/>
      <c r="H34" s="378"/>
      <c r="I34" s="378"/>
    </row>
    <row r="35" spans="1:9" ht="18.95" customHeight="1" x14ac:dyDescent="0.3">
      <c r="A35" s="364"/>
      <c r="B35" s="371"/>
      <c r="C35" s="372"/>
      <c r="D35" s="372"/>
      <c r="E35" s="372"/>
      <c r="F35" s="373"/>
      <c r="G35" s="374" t="s">
        <v>52</v>
      </c>
      <c r="H35" s="1025"/>
      <c r="I35" s="1026"/>
    </row>
    <row r="36" spans="1:9" ht="9.75" customHeight="1" x14ac:dyDescent="0.3">
      <c r="A36" s="364"/>
      <c r="B36" s="379"/>
      <c r="C36" s="379"/>
      <c r="D36" s="379"/>
      <c r="E36" s="379"/>
      <c r="F36" s="379"/>
      <c r="G36" s="377"/>
      <c r="H36" s="378"/>
      <c r="I36" s="378"/>
    </row>
    <row r="37" spans="1:9" ht="16.5" x14ac:dyDescent="0.3">
      <c r="A37" s="364" t="s">
        <v>55</v>
      </c>
      <c r="B37" s="365"/>
      <c r="C37" s="366"/>
      <c r="D37" s="366"/>
      <c r="E37" s="366"/>
      <c r="F37" s="367"/>
      <c r="G37" s="377"/>
      <c r="H37" s="378"/>
      <c r="I37" s="378"/>
    </row>
    <row r="38" spans="1:9" ht="16.5" x14ac:dyDescent="0.3">
      <c r="A38" s="364"/>
      <c r="B38" s="368"/>
      <c r="C38" s="369"/>
      <c r="D38" s="369"/>
      <c r="E38" s="369"/>
      <c r="F38" s="370"/>
      <c r="G38" s="377"/>
      <c r="H38" s="378"/>
      <c r="I38" s="378"/>
    </row>
    <row r="39" spans="1:9" ht="16.5" x14ac:dyDescent="0.3">
      <c r="A39" s="364"/>
      <c r="B39" s="371"/>
      <c r="C39" s="372"/>
      <c r="D39" s="372"/>
      <c r="E39" s="372"/>
      <c r="F39" s="373"/>
      <c r="G39" s="374" t="s">
        <v>52</v>
      </c>
      <c r="H39" s="1025"/>
      <c r="I39" s="1026"/>
    </row>
    <row r="40" spans="1:9" ht="9.75" customHeight="1" x14ac:dyDescent="0.3">
      <c r="A40" s="364"/>
      <c r="B40" s="379"/>
      <c r="C40" s="379"/>
      <c r="D40" s="379"/>
      <c r="E40" s="379"/>
      <c r="F40" s="379"/>
      <c r="G40" s="377"/>
      <c r="H40" s="378"/>
      <c r="I40" s="378"/>
    </row>
    <row r="41" spans="1:9" ht="18.95" customHeight="1" x14ac:dyDescent="0.3">
      <c r="A41" s="364" t="s">
        <v>56</v>
      </c>
      <c r="B41" s="365"/>
      <c r="C41" s="366"/>
      <c r="D41" s="366"/>
      <c r="E41" s="366"/>
      <c r="F41" s="367"/>
      <c r="G41" s="377"/>
      <c r="H41" s="378"/>
      <c r="I41" s="378"/>
    </row>
    <row r="42" spans="1:9" ht="18.95" customHeight="1" x14ac:dyDescent="0.3">
      <c r="A42" s="364"/>
      <c r="B42" s="368"/>
      <c r="C42" s="369"/>
      <c r="D42" s="369"/>
      <c r="E42" s="369"/>
      <c r="F42" s="370"/>
      <c r="G42" s="377"/>
      <c r="H42" s="378"/>
      <c r="I42" s="378"/>
    </row>
    <row r="43" spans="1:9" ht="18.95" customHeight="1" x14ac:dyDescent="0.3">
      <c r="A43" s="364"/>
      <c r="B43" s="371"/>
      <c r="C43" s="372"/>
      <c r="D43" s="372"/>
      <c r="E43" s="372"/>
      <c r="F43" s="373"/>
      <c r="G43" s="374" t="s">
        <v>52</v>
      </c>
      <c r="H43" s="1025"/>
      <c r="I43" s="1026"/>
    </row>
    <row r="44" spans="1:9" ht="9.9499999999999993" customHeight="1" x14ac:dyDescent="0.3">
      <c r="A44" s="364"/>
      <c r="B44" s="379"/>
      <c r="C44" s="379"/>
      <c r="D44" s="379"/>
      <c r="E44" s="379"/>
      <c r="F44" s="379"/>
      <c r="G44" s="377"/>
      <c r="H44" s="378"/>
      <c r="I44" s="378"/>
    </row>
    <row r="45" spans="1:9" ht="18.95" customHeight="1" x14ac:dyDescent="0.3">
      <c r="A45" s="364" t="s">
        <v>57</v>
      </c>
      <c r="B45" s="365"/>
      <c r="C45" s="366"/>
      <c r="D45" s="366"/>
      <c r="E45" s="366"/>
      <c r="F45" s="367"/>
      <c r="G45" s="377"/>
      <c r="H45" s="378"/>
      <c r="I45" s="378"/>
    </row>
    <row r="46" spans="1:9" ht="18.95" customHeight="1" x14ac:dyDescent="0.3">
      <c r="A46" s="364"/>
      <c r="B46" s="368"/>
      <c r="C46" s="369"/>
      <c r="D46" s="369"/>
      <c r="E46" s="369"/>
      <c r="F46" s="370"/>
      <c r="G46" s="377"/>
      <c r="H46" s="378"/>
      <c r="I46" s="378"/>
    </row>
    <row r="47" spans="1:9" ht="18.95" customHeight="1" x14ac:dyDescent="0.3">
      <c r="A47" s="364"/>
      <c r="B47" s="371"/>
      <c r="C47" s="372"/>
      <c r="D47" s="372"/>
      <c r="E47" s="372"/>
      <c r="F47" s="373"/>
      <c r="G47" s="374" t="s">
        <v>52</v>
      </c>
      <c r="H47" s="1025"/>
      <c r="I47" s="1026"/>
    </row>
    <row r="48" spans="1:9" ht="18.95" customHeight="1" x14ac:dyDescent="0.3">
      <c r="A48" s="364"/>
      <c r="B48" s="375"/>
      <c r="C48" s="375"/>
      <c r="D48" s="375"/>
      <c r="E48" s="375"/>
      <c r="F48" s="375"/>
      <c r="G48" s="374"/>
      <c r="H48" s="376"/>
      <c r="I48" s="376"/>
    </row>
    <row r="49" spans="1:9" ht="18.95" customHeight="1" x14ac:dyDescent="0.3">
      <c r="A49" s="364"/>
      <c r="B49" s="375"/>
      <c r="C49" s="375"/>
      <c r="D49" s="375"/>
      <c r="E49" s="1024" t="s">
        <v>58</v>
      </c>
      <c r="F49" s="1024"/>
      <c r="G49" s="374" t="s">
        <v>52</v>
      </c>
      <c r="H49" s="1011">
        <f>SUM(H47+H43+H39+H35+H31+H27+H23+H19)</f>
        <v>0</v>
      </c>
      <c r="I49" s="1012"/>
    </row>
    <row r="50" spans="1:9" ht="18.95" customHeight="1" x14ac:dyDescent="0.3">
      <c r="A50" s="48"/>
      <c r="B50" s="50"/>
      <c r="C50" s="50"/>
      <c r="D50" s="50"/>
      <c r="E50" s="50"/>
      <c r="F50" s="50"/>
      <c r="G50" s="49"/>
      <c r="H50" s="51"/>
      <c r="I50" s="51"/>
    </row>
    <row r="51" spans="1:9" ht="18.95" customHeight="1" x14ac:dyDescent="0.3">
      <c r="A51" s="48"/>
      <c r="B51" s="50"/>
      <c r="C51" s="50"/>
      <c r="D51" s="50"/>
      <c r="E51" s="50"/>
      <c r="F51" s="50"/>
      <c r="G51" s="49"/>
      <c r="H51" s="51"/>
      <c r="I51" s="51"/>
    </row>
    <row r="52" spans="1:9" ht="18.95" customHeight="1" x14ac:dyDescent="0.25">
      <c r="A52" s="52"/>
      <c r="B52" s="50"/>
      <c r="C52" s="50"/>
      <c r="D52" s="50"/>
      <c r="E52" s="50"/>
      <c r="F52" s="50"/>
      <c r="G52" s="49"/>
      <c r="H52" s="51"/>
      <c r="I52" s="51"/>
    </row>
    <row r="53" spans="1:9" ht="16.5" x14ac:dyDescent="0.3">
      <c r="A53" s="47"/>
      <c r="B53" s="47"/>
      <c r="C53" s="47"/>
      <c r="D53" s="47"/>
      <c r="E53" s="47"/>
      <c r="F53" s="47"/>
    </row>
    <row r="54" spans="1:9" ht="16.5" x14ac:dyDescent="0.3">
      <c r="A54" s="47"/>
      <c r="B54" s="47"/>
      <c r="C54" s="47"/>
      <c r="D54" s="47"/>
      <c r="E54" s="47"/>
      <c r="F54" s="47"/>
    </row>
    <row r="55" spans="1:9" ht="16.5" x14ac:dyDescent="0.3">
      <c r="A55" s="47"/>
      <c r="B55" s="47"/>
      <c r="C55" s="47"/>
      <c r="D55" s="47"/>
      <c r="E55" s="47"/>
      <c r="F55" s="47"/>
    </row>
    <row r="56" spans="1:9" ht="16.5" x14ac:dyDescent="0.3">
      <c r="A56" s="47"/>
      <c r="B56" s="47"/>
      <c r="C56" s="47"/>
      <c r="D56" s="47"/>
      <c r="E56" s="47"/>
      <c r="F56" s="47"/>
    </row>
    <row r="57" spans="1:9" ht="16.5" x14ac:dyDescent="0.3">
      <c r="A57" s="47"/>
      <c r="B57" s="47"/>
      <c r="C57" s="47"/>
      <c r="D57" s="47"/>
      <c r="E57" s="47"/>
      <c r="F57" s="47"/>
    </row>
    <row r="58" spans="1:9" ht="16.5" x14ac:dyDescent="0.3">
      <c r="A58" s="47"/>
      <c r="B58" s="47"/>
      <c r="C58" s="47"/>
      <c r="D58" s="47"/>
      <c r="E58" s="47"/>
      <c r="F58" s="47"/>
    </row>
    <row r="59" spans="1:9" ht="16.5" x14ac:dyDescent="0.3">
      <c r="A59" s="47"/>
      <c r="B59" s="47"/>
      <c r="C59" s="47"/>
      <c r="D59" s="47"/>
      <c r="E59" s="47"/>
      <c r="F59" s="47"/>
    </row>
    <row r="60" spans="1:9" ht="16.5" x14ac:dyDescent="0.3">
      <c r="A60" s="47"/>
      <c r="B60" s="47"/>
      <c r="C60" s="47"/>
      <c r="D60" s="47"/>
      <c r="E60" s="47"/>
      <c r="F60" s="47"/>
    </row>
    <row r="61" spans="1:9" ht="16.5" x14ac:dyDescent="0.3">
      <c r="A61" s="47"/>
      <c r="B61" s="47"/>
      <c r="C61" s="47"/>
      <c r="D61" s="47"/>
      <c r="E61" s="47"/>
      <c r="F61" s="47"/>
    </row>
    <row r="62" spans="1:9" ht="16.5" x14ac:dyDescent="0.3">
      <c r="A62" s="47"/>
      <c r="B62" s="47"/>
      <c r="C62" s="47"/>
      <c r="D62" s="47"/>
      <c r="E62" s="47"/>
      <c r="F62" s="47"/>
    </row>
    <row r="63" spans="1:9" ht="16.5" x14ac:dyDescent="0.3">
      <c r="A63" s="47"/>
      <c r="B63" s="47"/>
      <c r="C63" s="47"/>
      <c r="D63" s="47"/>
      <c r="E63" s="47"/>
      <c r="F63" s="47"/>
    </row>
    <row r="64" spans="1:9" ht="16.5" x14ac:dyDescent="0.3">
      <c r="A64" s="47"/>
      <c r="B64" s="47"/>
      <c r="C64" s="47"/>
      <c r="D64" s="47"/>
      <c r="E64" s="47"/>
      <c r="F64" s="47"/>
    </row>
    <row r="65" spans="1:6" ht="16.5" x14ac:dyDescent="0.3">
      <c r="A65" s="47"/>
      <c r="B65" s="47"/>
      <c r="C65" s="47"/>
      <c r="D65" s="47"/>
      <c r="E65" s="47"/>
      <c r="F65" s="47"/>
    </row>
    <row r="66" spans="1:6" ht="16.5" x14ac:dyDescent="0.3">
      <c r="A66" s="47"/>
      <c r="B66" s="47"/>
      <c r="C66" s="47"/>
      <c r="D66" s="47"/>
      <c r="E66" s="47"/>
      <c r="F66" s="47"/>
    </row>
    <row r="67" spans="1:6" ht="16.5" x14ac:dyDescent="0.3">
      <c r="A67" s="47"/>
      <c r="B67" s="47"/>
      <c r="C67" s="47"/>
      <c r="D67" s="47"/>
      <c r="E67" s="47"/>
      <c r="F67" s="47"/>
    </row>
    <row r="68" spans="1:6" ht="16.5" x14ac:dyDescent="0.3">
      <c r="A68" s="47"/>
      <c r="B68" s="47"/>
      <c r="C68" s="47"/>
      <c r="D68" s="47"/>
      <c r="E68" s="47"/>
      <c r="F68" s="47"/>
    </row>
    <row r="69" spans="1:6" ht="16.5" x14ac:dyDescent="0.3">
      <c r="A69" s="47"/>
      <c r="B69" s="47"/>
      <c r="C69" s="47"/>
      <c r="D69" s="47"/>
      <c r="E69" s="47"/>
      <c r="F69" s="47"/>
    </row>
    <row r="70" spans="1:6" ht="16.5" x14ac:dyDescent="0.3">
      <c r="A70" s="47"/>
      <c r="B70" s="47"/>
      <c r="C70" s="47"/>
      <c r="D70" s="47"/>
      <c r="E70" s="47"/>
      <c r="F70" s="47"/>
    </row>
    <row r="71" spans="1:6" ht="16.5" x14ac:dyDescent="0.3">
      <c r="A71" s="47"/>
      <c r="B71" s="47"/>
      <c r="C71" s="47"/>
      <c r="D71" s="47"/>
      <c r="E71" s="47"/>
      <c r="F71" s="47"/>
    </row>
    <row r="72" spans="1:6" ht="16.5" x14ac:dyDescent="0.3">
      <c r="A72" s="47"/>
      <c r="B72" s="47"/>
      <c r="C72" s="47"/>
      <c r="D72" s="47"/>
      <c r="E72" s="47"/>
      <c r="F72" s="47"/>
    </row>
    <row r="73" spans="1:6" ht="16.5" x14ac:dyDescent="0.3">
      <c r="A73" s="47"/>
      <c r="B73" s="47"/>
      <c r="C73" s="47"/>
      <c r="D73" s="47"/>
      <c r="E73" s="47"/>
      <c r="F73" s="47"/>
    </row>
    <row r="74" spans="1:6" ht="16.5" x14ac:dyDescent="0.3">
      <c r="A74" s="47"/>
      <c r="B74" s="47"/>
      <c r="C74" s="47"/>
      <c r="D74" s="47"/>
      <c r="E74" s="47"/>
      <c r="F74" s="47"/>
    </row>
    <row r="75" spans="1:6" ht="16.5" x14ac:dyDescent="0.3">
      <c r="A75" s="47"/>
      <c r="B75" s="47"/>
      <c r="C75" s="47"/>
      <c r="D75" s="47"/>
      <c r="E75" s="47"/>
      <c r="F75" s="47"/>
    </row>
    <row r="76" spans="1:6" ht="16.5" x14ac:dyDescent="0.3">
      <c r="A76" s="47"/>
      <c r="B76" s="47"/>
      <c r="C76" s="47"/>
      <c r="D76" s="47"/>
      <c r="E76" s="47"/>
      <c r="F76" s="47"/>
    </row>
    <row r="77" spans="1:6" ht="16.5" x14ac:dyDescent="0.3">
      <c r="A77" s="47"/>
      <c r="B77" s="47"/>
      <c r="C77" s="47"/>
      <c r="D77" s="47"/>
      <c r="E77" s="47"/>
      <c r="F77" s="47"/>
    </row>
    <row r="78" spans="1:6" ht="16.5" x14ac:dyDescent="0.3">
      <c r="A78" s="47"/>
      <c r="B78" s="47"/>
      <c r="C78" s="47"/>
      <c r="D78" s="47"/>
      <c r="E78" s="47"/>
      <c r="F78" s="47"/>
    </row>
    <row r="79" spans="1:6" ht="16.5" x14ac:dyDescent="0.3">
      <c r="A79" s="47"/>
      <c r="B79" s="47"/>
      <c r="C79" s="47"/>
      <c r="D79" s="47"/>
      <c r="E79" s="47"/>
      <c r="F79" s="47"/>
    </row>
    <row r="80" spans="1:6" ht="16.5" x14ac:dyDescent="0.3">
      <c r="A80" s="47"/>
      <c r="B80" s="47"/>
      <c r="C80" s="47"/>
      <c r="D80" s="47"/>
      <c r="E80" s="47"/>
      <c r="F80" s="47"/>
    </row>
    <row r="81" spans="1:6" ht="16.5" x14ac:dyDescent="0.3">
      <c r="A81" s="47"/>
      <c r="B81" s="47"/>
      <c r="C81" s="47"/>
      <c r="D81" s="47"/>
      <c r="E81" s="47"/>
      <c r="F81" s="47"/>
    </row>
    <row r="82" spans="1:6" ht="16.5" x14ac:dyDescent="0.3">
      <c r="A82" s="47"/>
      <c r="B82" s="47"/>
      <c r="C82" s="47"/>
      <c r="D82" s="47"/>
      <c r="E82" s="47"/>
      <c r="F82" s="47"/>
    </row>
    <row r="83" spans="1:6" ht="16.5" x14ac:dyDescent="0.3">
      <c r="A83" s="47"/>
      <c r="B83" s="47"/>
      <c r="C83" s="47"/>
      <c r="D83" s="47"/>
      <c r="E83" s="47"/>
      <c r="F83" s="47"/>
    </row>
    <row r="84" spans="1:6" ht="16.5" x14ac:dyDescent="0.3">
      <c r="A84" s="47"/>
      <c r="B84" s="47"/>
      <c r="C84" s="47"/>
      <c r="D84" s="47"/>
      <c r="E84" s="47"/>
      <c r="F84" s="47"/>
    </row>
    <row r="85" spans="1:6" ht="16.5" x14ac:dyDescent="0.3">
      <c r="A85" s="47"/>
      <c r="B85" s="47"/>
      <c r="C85" s="47"/>
      <c r="D85" s="47"/>
      <c r="E85" s="47"/>
      <c r="F85" s="47"/>
    </row>
    <row r="86" spans="1:6" ht="16.5" x14ac:dyDescent="0.3">
      <c r="A86" s="47"/>
      <c r="B86" s="47"/>
      <c r="C86" s="47"/>
      <c r="D86" s="47"/>
      <c r="E86" s="47"/>
      <c r="F86" s="47"/>
    </row>
    <row r="87" spans="1:6" ht="16.5" x14ac:dyDescent="0.3">
      <c r="A87" s="47"/>
      <c r="B87" s="47"/>
      <c r="C87" s="47"/>
      <c r="D87" s="47"/>
      <c r="E87" s="47"/>
      <c r="F87" s="47"/>
    </row>
    <row r="88" spans="1:6" ht="16.5" x14ac:dyDescent="0.3">
      <c r="A88" s="47"/>
      <c r="B88" s="47"/>
      <c r="C88" s="47"/>
      <c r="D88" s="47"/>
      <c r="E88" s="47"/>
      <c r="F88" s="47"/>
    </row>
    <row r="89" spans="1:6" ht="16.5" x14ac:dyDescent="0.3">
      <c r="A89" s="47"/>
      <c r="B89" s="47"/>
      <c r="C89" s="47"/>
      <c r="D89" s="47"/>
      <c r="E89" s="47"/>
      <c r="F89" s="47"/>
    </row>
    <row r="90" spans="1:6" ht="16.5" x14ac:dyDescent="0.3">
      <c r="A90" s="47"/>
      <c r="B90" s="47"/>
      <c r="C90" s="47"/>
      <c r="D90" s="47"/>
      <c r="E90" s="47"/>
      <c r="F90" s="47"/>
    </row>
    <row r="91" spans="1:6" ht="16.5" x14ac:dyDescent="0.3">
      <c r="A91" s="47"/>
      <c r="B91" s="47"/>
      <c r="C91" s="47"/>
      <c r="D91" s="47"/>
      <c r="E91" s="47"/>
      <c r="F91" s="47"/>
    </row>
    <row r="92" spans="1:6" ht="16.5" x14ac:dyDescent="0.3">
      <c r="A92" s="47"/>
      <c r="B92" s="47"/>
      <c r="C92" s="47"/>
      <c r="D92" s="47"/>
      <c r="E92" s="47"/>
      <c r="F92" s="47"/>
    </row>
    <row r="93" spans="1:6" ht="16.5" x14ac:dyDescent="0.3">
      <c r="A93" s="47"/>
      <c r="B93" s="47"/>
      <c r="C93" s="47"/>
      <c r="D93" s="47"/>
      <c r="E93" s="47"/>
      <c r="F93" s="47"/>
    </row>
    <row r="94" spans="1:6" ht="16.5" x14ac:dyDescent="0.3">
      <c r="A94" s="47"/>
      <c r="B94" s="47"/>
      <c r="C94" s="47"/>
      <c r="D94" s="47"/>
      <c r="E94" s="47"/>
      <c r="F94" s="47"/>
    </row>
    <row r="95" spans="1:6" ht="16.5" x14ac:dyDescent="0.3">
      <c r="A95" s="47"/>
      <c r="B95" s="47"/>
      <c r="C95" s="47"/>
      <c r="D95" s="47"/>
      <c r="E95" s="47"/>
      <c r="F95" s="47"/>
    </row>
    <row r="96" spans="1:6" ht="16.5" x14ac:dyDescent="0.3">
      <c r="A96" s="47"/>
      <c r="B96" s="47"/>
      <c r="C96" s="47"/>
      <c r="D96" s="47"/>
      <c r="E96" s="47"/>
      <c r="F96" s="47"/>
    </row>
    <row r="97" spans="1:6" ht="16.5" x14ac:dyDescent="0.3">
      <c r="A97" s="47"/>
      <c r="B97" s="47"/>
      <c r="C97" s="47"/>
      <c r="D97" s="47"/>
      <c r="E97" s="47"/>
      <c r="F97" s="47"/>
    </row>
    <row r="98" spans="1:6" ht="16.5" x14ac:dyDescent="0.3">
      <c r="A98" s="47"/>
      <c r="B98" s="47"/>
      <c r="C98" s="47"/>
      <c r="D98" s="47"/>
      <c r="E98" s="47"/>
      <c r="F98" s="47"/>
    </row>
    <row r="99" spans="1:6" ht="16.5" x14ac:dyDescent="0.3">
      <c r="A99" s="47"/>
      <c r="B99" s="47"/>
      <c r="C99" s="47"/>
      <c r="D99" s="47"/>
      <c r="E99" s="47"/>
      <c r="F99" s="47"/>
    </row>
    <row r="100" spans="1:6" ht="16.5" x14ac:dyDescent="0.3">
      <c r="A100" s="47"/>
      <c r="B100" s="47"/>
      <c r="C100" s="47"/>
      <c r="D100" s="47"/>
      <c r="E100" s="47"/>
      <c r="F100" s="47"/>
    </row>
    <row r="101" spans="1:6" ht="16.5" x14ac:dyDescent="0.3">
      <c r="A101" s="47"/>
      <c r="B101" s="47"/>
      <c r="C101" s="47"/>
      <c r="D101" s="47"/>
      <c r="E101" s="47"/>
      <c r="F101" s="47"/>
    </row>
    <row r="102" spans="1:6" ht="16.5" x14ac:dyDescent="0.3">
      <c r="A102" s="47"/>
      <c r="B102" s="47"/>
      <c r="C102" s="47"/>
      <c r="D102" s="47"/>
      <c r="E102" s="47"/>
      <c r="F102" s="47"/>
    </row>
    <row r="103" spans="1:6" ht="16.5" x14ac:dyDescent="0.3">
      <c r="A103" s="47"/>
      <c r="B103" s="47"/>
      <c r="C103" s="47"/>
      <c r="D103" s="47"/>
      <c r="E103" s="47"/>
      <c r="F103" s="47"/>
    </row>
    <row r="104" spans="1:6" ht="16.5" x14ac:dyDescent="0.3">
      <c r="A104" s="47"/>
      <c r="B104" s="47"/>
      <c r="C104" s="47"/>
      <c r="D104" s="47"/>
      <c r="E104" s="47"/>
      <c r="F104" s="47"/>
    </row>
    <row r="105" spans="1:6" ht="16.5" x14ac:dyDescent="0.3">
      <c r="A105" s="47"/>
      <c r="B105" s="47"/>
      <c r="C105" s="47"/>
      <c r="D105" s="47"/>
      <c r="E105" s="47"/>
      <c r="F105" s="47"/>
    </row>
    <row r="106" spans="1:6" ht="16.5" x14ac:dyDescent="0.3">
      <c r="A106" s="47"/>
      <c r="B106" s="47"/>
      <c r="C106" s="47"/>
      <c r="D106" s="47"/>
      <c r="E106" s="47"/>
      <c r="F106" s="47"/>
    </row>
    <row r="107" spans="1:6" ht="16.5" x14ac:dyDescent="0.3">
      <c r="A107" s="47"/>
      <c r="B107" s="47"/>
      <c r="C107" s="47"/>
      <c r="D107" s="47"/>
      <c r="E107" s="47"/>
      <c r="F107" s="47"/>
    </row>
    <row r="108" spans="1:6" ht="16.5" x14ac:dyDescent="0.3">
      <c r="A108" s="47"/>
      <c r="B108" s="47"/>
      <c r="C108" s="47"/>
      <c r="D108" s="47"/>
      <c r="E108" s="47"/>
      <c r="F108" s="47"/>
    </row>
    <row r="109" spans="1:6" ht="16.5" x14ac:dyDescent="0.3">
      <c r="A109" s="47"/>
      <c r="B109" s="47"/>
      <c r="C109" s="47"/>
      <c r="D109" s="47"/>
      <c r="E109" s="47"/>
      <c r="F109" s="47"/>
    </row>
    <row r="110" spans="1:6" ht="16.5" x14ac:dyDescent="0.3">
      <c r="A110" s="47"/>
      <c r="B110" s="47"/>
      <c r="C110" s="47"/>
      <c r="D110" s="47"/>
      <c r="E110" s="47"/>
      <c r="F110" s="47"/>
    </row>
    <row r="111" spans="1:6" ht="16.5" x14ac:dyDescent="0.3">
      <c r="A111" s="47"/>
      <c r="B111" s="47"/>
      <c r="C111" s="47"/>
      <c r="D111" s="47"/>
      <c r="E111" s="47"/>
      <c r="F111" s="47"/>
    </row>
    <row r="112" spans="1:6" ht="16.5" x14ac:dyDescent="0.3">
      <c r="A112" s="47"/>
      <c r="B112" s="47"/>
      <c r="C112" s="47"/>
      <c r="D112" s="47"/>
      <c r="E112" s="47"/>
      <c r="F112" s="47"/>
    </row>
    <row r="113" spans="1:6" ht="16.5" x14ac:dyDescent="0.3">
      <c r="A113" s="47"/>
      <c r="B113" s="47"/>
      <c r="C113" s="47"/>
      <c r="D113" s="47"/>
      <c r="E113" s="47"/>
      <c r="F113" s="47"/>
    </row>
    <row r="114" spans="1:6" ht="16.5" x14ac:dyDescent="0.3">
      <c r="A114" s="47"/>
      <c r="B114" s="47"/>
      <c r="C114" s="47"/>
      <c r="D114" s="47"/>
      <c r="E114" s="47"/>
      <c r="F114" s="47"/>
    </row>
    <row r="115" spans="1:6" ht="16.5" x14ac:dyDescent="0.3">
      <c r="A115" s="47"/>
      <c r="B115" s="47"/>
      <c r="C115" s="47"/>
      <c r="D115" s="47"/>
      <c r="E115" s="47"/>
      <c r="F115" s="47"/>
    </row>
    <row r="116" spans="1:6" ht="16.5" x14ac:dyDescent="0.3">
      <c r="A116" s="47"/>
      <c r="B116" s="47"/>
      <c r="C116" s="47"/>
      <c r="D116" s="47"/>
      <c r="E116" s="47"/>
      <c r="F116" s="47"/>
    </row>
    <row r="117" spans="1:6" ht="16.5" x14ac:dyDescent="0.3">
      <c r="A117" s="47"/>
      <c r="B117" s="47"/>
      <c r="C117" s="47"/>
      <c r="D117" s="47"/>
      <c r="E117" s="47"/>
      <c r="F117" s="47"/>
    </row>
    <row r="118" spans="1:6" ht="16.5" x14ac:dyDescent="0.3">
      <c r="A118" s="47"/>
      <c r="B118" s="47"/>
      <c r="C118" s="47"/>
      <c r="D118" s="47"/>
      <c r="E118" s="47"/>
      <c r="F118" s="47"/>
    </row>
    <row r="119" spans="1:6" ht="16.5" x14ac:dyDescent="0.3">
      <c r="A119" s="47"/>
      <c r="B119" s="47"/>
      <c r="C119" s="47"/>
      <c r="D119" s="47"/>
      <c r="E119" s="47"/>
      <c r="F119" s="47"/>
    </row>
    <row r="120" spans="1:6" ht="16.5" x14ac:dyDescent="0.3">
      <c r="A120" s="47"/>
      <c r="B120" s="47"/>
      <c r="C120" s="47"/>
      <c r="D120" s="47"/>
      <c r="E120" s="47"/>
      <c r="F120" s="47"/>
    </row>
    <row r="121" spans="1:6" ht="16.5" x14ac:dyDescent="0.3">
      <c r="A121" s="47"/>
      <c r="B121" s="47"/>
      <c r="C121" s="47"/>
      <c r="D121" s="47"/>
      <c r="E121" s="47"/>
      <c r="F121" s="47"/>
    </row>
    <row r="122" spans="1:6" ht="16.5" x14ac:dyDescent="0.3">
      <c r="A122" s="47"/>
      <c r="B122" s="47"/>
      <c r="C122" s="47"/>
      <c r="D122" s="47"/>
      <c r="E122" s="47"/>
      <c r="F122" s="47"/>
    </row>
    <row r="123" spans="1:6" ht="16.5" x14ac:dyDescent="0.3">
      <c r="A123" s="47"/>
      <c r="B123" s="47"/>
      <c r="C123" s="47"/>
      <c r="D123" s="47"/>
      <c r="E123" s="47"/>
      <c r="F123" s="47"/>
    </row>
    <row r="124" spans="1:6" ht="16.5" x14ac:dyDescent="0.3">
      <c r="A124" s="47"/>
      <c r="B124" s="47"/>
      <c r="C124" s="47"/>
      <c r="D124" s="47"/>
      <c r="E124" s="47"/>
      <c r="F124" s="47"/>
    </row>
    <row r="125" spans="1:6" ht="16.5" x14ac:dyDescent="0.3">
      <c r="A125" s="47"/>
      <c r="B125" s="47"/>
      <c r="C125" s="47"/>
      <c r="D125" s="47"/>
      <c r="E125" s="47"/>
      <c r="F125" s="47"/>
    </row>
    <row r="126" spans="1:6" ht="16.5" x14ac:dyDescent="0.3">
      <c r="A126" s="47"/>
      <c r="B126" s="47"/>
      <c r="C126" s="47"/>
      <c r="D126" s="47"/>
      <c r="E126" s="47"/>
      <c r="F126" s="47"/>
    </row>
    <row r="127" spans="1:6" ht="16.5" x14ac:dyDescent="0.3">
      <c r="A127" s="47"/>
      <c r="B127" s="47"/>
      <c r="C127" s="47"/>
      <c r="D127" s="47"/>
      <c r="E127" s="47"/>
      <c r="F127" s="47"/>
    </row>
    <row r="128" spans="1:6" ht="16.5" x14ac:dyDescent="0.3">
      <c r="A128" s="47"/>
      <c r="B128" s="47"/>
      <c r="C128" s="47"/>
      <c r="D128" s="47"/>
      <c r="E128" s="47"/>
      <c r="F128" s="47"/>
    </row>
    <row r="129" spans="1:6" ht="16.5" x14ac:dyDescent="0.3">
      <c r="A129" s="47"/>
      <c r="B129" s="47"/>
      <c r="C129" s="47"/>
      <c r="D129" s="47"/>
      <c r="E129" s="47"/>
      <c r="F129" s="47"/>
    </row>
    <row r="130" spans="1:6" ht="16.5" x14ac:dyDescent="0.3">
      <c r="A130" s="47"/>
      <c r="B130" s="47"/>
      <c r="C130" s="47"/>
      <c r="D130" s="47"/>
      <c r="E130" s="47"/>
      <c r="F130" s="47"/>
    </row>
    <row r="131" spans="1:6" ht="16.5" x14ac:dyDescent="0.3">
      <c r="A131" s="47"/>
      <c r="B131" s="47"/>
      <c r="C131" s="47"/>
      <c r="D131" s="47"/>
      <c r="E131" s="47"/>
      <c r="F131" s="47"/>
    </row>
    <row r="132" spans="1:6" ht="16.5" x14ac:dyDescent="0.3">
      <c r="A132" s="47"/>
      <c r="B132" s="47"/>
      <c r="C132" s="47"/>
      <c r="D132" s="47"/>
      <c r="E132" s="47"/>
      <c r="F132" s="47"/>
    </row>
    <row r="133" spans="1:6" ht="16.5" x14ac:dyDescent="0.3">
      <c r="A133" s="47"/>
      <c r="B133" s="47"/>
      <c r="C133" s="47"/>
      <c r="D133" s="47"/>
      <c r="E133" s="47"/>
      <c r="F133" s="47"/>
    </row>
    <row r="134" spans="1:6" ht="16.5" x14ac:dyDescent="0.3">
      <c r="A134" s="47"/>
      <c r="B134" s="47"/>
      <c r="C134" s="47"/>
      <c r="D134" s="47"/>
      <c r="E134" s="47"/>
      <c r="F134" s="47"/>
    </row>
    <row r="135" spans="1:6" ht="16.5" x14ac:dyDescent="0.3">
      <c r="A135" s="47"/>
      <c r="B135" s="47"/>
      <c r="C135" s="47"/>
      <c r="D135" s="47"/>
      <c r="E135" s="47"/>
      <c r="F135" s="47"/>
    </row>
    <row r="136" spans="1:6" ht="16.5" x14ac:dyDescent="0.3">
      <c r="A136" s="47"/>
      <c r="B136" s="47"/>
      <c r="C136" s="47"/>
      <c r="D136" s="47"/>
      <c r="E136" s="47"/>
      <c r="F136" s="47"/>
    </row>
    <row r="137" spans="1:6" ht="16.5" x14ac:dyDescent="0.3">
      <c r="A137" s="47"/>
      <c r="B137" s="47"/>
      <c r="C137" s="47"/>
      <c r="D137" s="47"/>
      <c r="E137" s="47"/>
      <c r="F137" s="47"/>
    </row>
    <row r="138" spans="1:6" ht="16.5" x14ac:dyDescent="0.3">
      <c r="A138" s="47"/>
      <c r="B138" s="47"/>
      <c r="C138" s="47"/>
      <c r="D138" s="47"/>
      <c r="E138" s="47"/>
      <c r="F138" s="47"/>
    </row>
    <row r="139" spans="1:6" ht="16.5" x14ac:dyDescent="0.3">
      <c r="A139" s="47"/>
      <c r="B139" s="47"/>
      <c r="C139" s="47"/>
      <c r="D139" s="47"/>
      <c r="E139" s="47"/>
      <c r="F139" s="47"/>
    </row>
    <row r="140" spans="1:6" ht="16.5" x14ac:dyDescent="0.3">
      <c r="A140" s="47"/>
      <c r="B140" s="47"/>
      <c r="C140" s="47"/>
      <c r="D140" s="47"/>
      <c r="E140" s="47"/>
      <c r="F140" s="47"/>
    </row>
    <row r="141" spans="1:6" ht="16.5" x14ac:dyDescent="0.3">
      <c r="A141" s="47"/>
      <c r="B141" s="47"/>
      <c r="C141" s="47"/>
      <c r="D141" s="47"/>
      <c r="E141" s="47"/>
      <c r="F141" s="47"/>
    </row>
    <row r="142" spans="1:6" ht="16.5" x14ac:dyDescent="0.3">
      <c r="A142" s="47"/>
      <c r="B142" s="47"/>
      <c r="C142" s="47"/>
      <c r="D142" s="47"/>
      <c r="E142" s="47"/>
      <c r="F142" s="47"/>
    </row>
    <row r="143" spans="1:6" ht="16.5" x14ac:dyDescent="0.3">
      <c r="A143" s="47"/>
      <c r="B143" s="47"/>
      <c r="C143" s="47"/>
      <c r="D143" s="47"/>
      <c r="E143" s="47"/>
      <c r="F143" s="47"/>
    </row>
    <row r="144" spans="1:6" ht="16.5" x14ac:dyDescent="0.3">
      <c r="A144" s="47"/>
      <c r="B144" s="47"/>
      <c r="C144" s="47"/>
      <c r="D144" s="47"/>
      <c r="E144" s="47"/>
      <c r="F144" s="47"/>
    </row>
    <row r="145" spans="1:6" ht="16.5" x14ac:dyDescent="0.3">
      <c r="A145" s="47"/>
      <c r="B145" s="47"/>
      <c r="C145" s="47"/>
      <c r="D145" s="47"/>
      <c r="E145" s="47"/>
      <c r="F145" s="47"/>
    </row>
    <row r="146" spans="1:6" ht="16.5" x14ac:dyDescent="0.3">
      <c r="A146" s="47"/>
      <c r="B146" s="47"/>
      <c r="C146" s="47"/>
      <c r="D146" s="47"/>
      <c r="E146" s="47"/>
      <c r="F146" s="47"/>
    </row>
    <row r="147" spans="1:6" ht="16.5" x14ac:dyDescent="0.3">
      <c r="A147" s="47"/>
      <c r="B147" s="47"/>
      <c r="C147" s="47"/>
      <c r="D147" s="47"/>
      <c r="E147" s="47"/>
      <c r="F147" s="47"/>
    </row>
    <row r="148" spans="1:6" ht="16.5" x14ac:dyDescent="0.3">
      <c r="A148" s="47"/>
      <c r="B148" s="47"/>
      <c r="C148" s="47"/>
      <c r="D148" s="47"/>
      <c r="E148" s="47"/>
      <c r="F148" s="47"/>
    </row>
    <row r="149" spans="1:6" ht="16.5" x14ac:dyDescent="0.3">
      <c r="A149" s="47"/>
      <c r="B149" s="47"/>
      <c r="C149" s="47"/>
      <c r="D149" s="47"/>
      <c r="E149" s="47"/>
      <c r="F149" s="47"/>
    </row>
    <row r="150" spans="1:6" ht="16.5" x14ac:dyDescent="0.3">
      <c r="A150" s="47"/>
      <c r="B150" s="47"/>
      <c r="C150" s="47"/>
      <c r="D150" s="47"/>
      <c r="E150" s="47"/>
      <c r="F150" s="47"/>
    </row>
    <row r="151" spans="1:6" ht="16.5" x14ac:dyDescent="0.3">
      <c r="A151" s="47"/>
      <c r="B151" s="47"/>
      <c r="C151" s="47"/>
      <c r="D151" s="47"/>
      <c r="E151" s="47"/>
      <c r="F151" s="47"/>
    </row>
    <row r="152" spans="1:6" ht="16.5" x14ac:dyDescent="0.3">
      <c r="A152" s="47"/>
      <c r="B152" s="47"/>
      <c r="C152" s="47"/>
      <c r="D152" s="47"/>
      <c r="E152" s="47"/>
      <c r="F152" s="47"/>
    </row>
    <row r="153" spans="1:6" ht="16.5" x14ac:dyDescent="0.3">
      <c r="A153" s="47"/>
      <c r="B153" s="47"/>
      <c r="C153" s="47"/>
      <c r="D153" s="47"/>
      <c r="E153" s="47"/>
      <c r="F153" s="47"/>
    </row>
    <row r="154" spans="1:6" ht="16.5" x14ac:dyDescent="0.3">
      <c r="A154" s="47"/>
      <c r="B154" s="47"/>
      <c r="C154" s="47"/>
      <c r="D154" s="47"/>
      <c r="E154" s="47"/>
      <c r="F154" s="47"/>
    </row>
    <row r="155" spans="1:6" ht="16.5" x14ac:dyDescent="0.3">
      <c r="A155" s="47"/>
      <c r="B155" s="47"/>
      <c r="C155" s="47"/>
      <c r="D155" s="47"/>
      <c r="E155" s="47"/>
      <c r="F155" s="47"/>
    </row>
    <row r="156" spans="1:6" ht="16.5" x14ac:dyDescent="0.3">
      <c r="A156" s="47"/>
      <c r="B156" s="47"/>
      <c r="C156" s="47"/>
      <c r="D156" s="47"/>
      <c r="E156" s="47"/>
      <c r="F156" s="47"/>
    </row>
    <row r="157" spans="1:6" ht="16.5" x14ac:dyDescent="0.3">
      <c r="A157" s="47"/>
      <c r="B157" s="47"/>
      <c r="C157" s="47"/>
      <c r="D157" s="47"/>
      <c r="E157" s="47"/>
      <c r="F157" s="47"/>
    </row>
    <row r="158" spans="1:6" ht="16.5" x14ac:dyDescent="0.3">
      <c r="A158" s="47"/>
      <c r="B158" s="47"/>
      <c r="C158" s="47"/>
      <c r="D158" s="47"/>
      <c r="E158" s="47"/>
      <c r="F158" s="47"/>
    </row>
    <row r="159" spans="1:6" ht="16.5" x14ac:dyDescent="0.3">
      <c r="A159" s="47"/>
      <c r="B159" s="47"/>
      <c r="C159" s="47"/>
      <c r="D159" s="47"/>
      <c r="E159" s="47"/>
      <c r="F159" s="47"/>
    </row>
    <row r="160" spans="1:6" ht="16.5" x14ac:dyDescent="0.3">
      <c r="A160" s="47"/>
      <c r="B160" s="47"/>
      <c r="C160" s="47"/>
      <c r="D160" s="47"/>
      <c r="E160" s="47"/>
      <c r="F160" s="47"/>
    </row>
    <row r="161" spans="1:6" ht="16.5" x14ac:dyDescent="0.3">
      <c r="A161" s="47"/>
      <c r="B161" s="47"/>
      <c r="C161" s="47"/>
      <c r="D161" s="47"/>
      <c r="E161" s="47"/>
      <c r="F161" s="47"/>
    </row>
    <row r="162" spans="1:6" ht="16.5" x14ac:dyDescent="0.3">
      <c r="A162" s="47"/>
      <c r="B162" s="47"/>
      <c r="C162" s="47"/>
      <c r="D162" s="47"/>
      <c r="E162" s="47"/>
      <c r="F162" s="47"/>
    </row>
    <row r="163" spans="1:6" ht="16.5" x14ac:dyDescent="0.3">
      <c r="A163" s="47"/>
      <c r="B163" s="47"/>
      <c r="C163" s="47"/>
      <c r="D163" s="47"/>
      <c r="E163" s="47"/>
      <c r="F163" s="47"/>
    </row>
    <row r="164" spans="1:6" ht="16.5" x14ac:dyDescent="0.3">
      <c r="A164" s="47"/>
      <c r="B164" s="47"/>
      <c r="C164" s="47"/>
      <c r="D164" s="47"/>
      <c r="E164" s="47"/>
      <c r="F164" s="47"/>
    </row>
    <row r="165" spans="1:6" ht="16.5" x14ac:dyDescent="0.3">
      <c r="A165" s="47"/>
      <c r="B165" s="47"/>
      <c r="C165" s="47"/>
      <c r="D165" s="47"/>
      <c r="E165" s="47"/>
      <c r="F165" s="47"/>
    </row>
    <row r="166" spans="1:6" ht="16.5" x14ac:dyDescent="0.3">
      <c r="A166" s="47"/>
      <c r="B166" s="47"/>
      <c r="C166" s="47"/>
      <c r="D166" s="47"/>
      <c r="E166" s="47"/>
      <c r="F166" s="47"/>
    </row>
    <row r="167" spans="1:6" ht="16.5" x14ac:dyDescent="0.3">
      <c r="A167" s="47"/>
      <c r="B167" s="47"/>
      <c r="C167" s="47"/>
      <c r="D167" s="47"/>
      <c r="E167" s="47"/>
      <c r="F167" s="47"/>
    </row>
    <row r="168" spans="1:6" ht="16.5" x14ac:dyDescent="0.3">
      <c r="A168" s="47"/>
      <c r="B168" s="47"/>
      <c r="C168" s="47"/>
      <c r="D168" s="47"/>
      <c r="E168" s="47"/>
      <c r="F168" s="47"/>
    </row>
    <row r="169" spans="1:6" ht="16.5" x14ac:dyDescent="0.3">
      <c r="A169" s="47"/>
      <c r="B169" s="47"/>
      <c r="C169" s="47"/>
      <c r="D169" s="47"/>
      <c r="E169" s="47"/>
      <c r="F169" s="47"/>
    </row>
    <row r="170" spans="1:6" ht="16.5" x14ac:dyDescent="0.3">
      <c r="A170" s="47"/>
      <c r="B170" s="47"/>
      <c r="C170" s="47"/>
      <c r="D170" s="47"/>
      <c r="E170" s="47"/>
      <c r="F170" s="47"/>
    </row>
    <row r="171" spans="1:6" ht="16.5" x14ac:dyDescent="0.3">
      <c r="A171" s="47"/>
      <c r="B171" s="47"/>
      <c r="C171" s="47"/>
      <c r="D171" s="47"/>
      <c r="E171" s="47"/>
      <c r="F171" s="47"/>
    </row>
    <row r="172" spans="1:6" ht="16.5" x14ac:dyDescent="0.3">
      <c r="A172" s="47"/>
      <c r="B172" s="47"/>
      <c r="C172" s="47"/>
      <c r="D172" s="47"/>
      <c r="E172" s="47"/>
      <c r="F172" s="47"/>
    </row>
    <row r="173" spans="1:6" ht="16.5" x14ac:dyDescent="0.3">
      <c r="A173" s="47"/>
      <c r="B173" s="47"/>
      <c r="C173" s="47"/>
      <c r="D173" s="47"/>
      <c r="E173" s="47"/>
      <c r="F173" s="47"/>
    </row>
    <row r="174" spans="1:6" ht="16.5" x14ac:dyDescent="0.3">
      <c r="A174" s="47"/>
      <c r="B174" s="47"/>
      <c r="C174" s="47"/>
      <c r="D174" s="47"/>
      <c r="E174" s="47"/>
      <c r="F174" s="47"/>
    </row>
    <row r="175" spans="1:6" ht="16.5" x14ac:dyDescent="0.3">
      <c r="A175" s="47"/>
      <c r="B175" s="47"/>
      <c r="C175" s="47"/>
      <c r="D175" s="47"/>
      <c r="E175" s="47"/>
      <c r="F175" s="47"/>
    </row>
    <row r="176" spans="1:6" ht="16.5" x14ac:dyDescent="0.3">
      <c r="A176" s="47"/>
      <c r="B176" s="47"/>
      <c r="C176" s="47"/>
      <c r="D176" s="47"/>
      <c r="E176" s="47"/>
      <c r="F176" s="47"/>
    </row>
    <row r="177" spans="1:6" ht="16.5" x14ac:dyDescent="0.3">
      <c r="A177" s="47"/>
      <c r="B177" s="47"/>
      <c r="C177" s="47"/>
      <c r="D177" s="47"/>
      <c r="E177" s="47"/>
      <c r="F177" s="47"/>
    </row>
    <row r="178" spans="1:6" ht="16.5" x14ac:dyDescent="0.3">
      <c r="A178" s="47"/>
      <c r="B178" s="47"/>
      <c r="C178" s="47"/>
      <c r="D178" s="47"/>
      <c r="E178" s="47"/>
      <c r="F178" s="47"/>
    </row>
    <row r="179" spans="1:6" ht="16.5" x14ac:dyDescent="0.3">
      <c r="A179" s="47"/>
      <c r="B179" s="47"/>
      <c r="C179" s="47"/>
      <c r="D179" s="47"/>
      <c r="E179" s="47"/>
      <c r="F179" s="47"/>
    </row>
    <row r="180" spans="1:6" ht="16.5" x14ac:dyDescent="0.3">
      <c r="A180" s="47"/>
      <c r="B180" s="47"/>
      <c r="C180" s="47"/>
      <c r="D180" s="47"/>
      <c r="E180" s="47"/>
      <c r="F180" s="47"/>
    </row>
    <row r="181" spans="1:6" ht="16.5" x14ac:dyDescent="0.3">
      <c r="A181" s="47"/>
      <c r="B181" s="47"/>
      <c r="C181" s="47"/>
      <c r="D181" s="47"/>
      <c r="E181" s="47"/>
      <c r="F181" s="47"/>
    </row>
    <row r="182" spans="1:6" ht="16.5" x14ac:dyDescent="0.3">
      <c r="A182" s="47"/>
      <c r="B182" s="47"/>
      <c r="C182" s="47"/>
      <c r="D182" s="47"/>
      <c r="E182" s="47"/>
      <c r="F182" s="47"/>
    </row>
    <row r="183" spans="1:6" ht="16.5" x14ac:dyDescent="0.3">
      <c r="A183" s="47"/>
      <c r="B183" s="47"/>
      <c r="C183" s="47"/>
      <c r="D183" s="47"/>
      <c r="E183" s="47"/>
      <c r="F183" s="47"/>
    </row>
    <row r="184" spans="1:6" ht="16.5" x14ac:dyDescent="0.3">
      <c r="A184" s="47"/>
      <c r="B184" s="47"/>
      <c r="C184" s="47"/>
      <c r="D184" s="47"/>
      <c r="E184" s="47"/>
      <c r="F184" s="47"/>
    </row>
    <row r="185" spans="1:6" ht="16.5" x14ac:dyDescent="0.3">
      <c r="A185" s="47"/>
      <c r="B185" s="47"/>
      <c r="C185" s="47"/>
      <c r="D185" s="47"/>
      <c r="E185" s="47"/>
      <c r="F185" s="47"/>
    </row>
    <row r="186" spans="1:6" ht="16.5" x14ac:dyDescent="0.3">
      <c r="A186" s="47"/>
      <c r="B186" s="47"/>
      <c r="C186" s="47"/>
      <c r="D186" s="47"/>
      <c r="E186" s="47"/>
      <c r="F186" s="47"/>
    </row>
    <row r="187" spans="1:6" ht="16.5" x14ac:dyDescent="0.3">
      <c r="A187" s="47"/>
      <c r="B187" s="47"/>
      <c r="C187" s="47"/>
      <c r="D187" s="47"/>
      <c r="E187" s="47"/>
      <c r="F187" s="47"/>
    </row>
    <row r="188" spans="1:6" ht="16.5" x14ac:dyDescent="0.3">
      <c r="A188" s="47"/>
      <c r="B188" s="47"/>
      <c r="C188" s="47"/>
      <c r="D188" s="47"/>
      <c r="E188" s="47"/>
      <c r="F188" s="47"/>
    </row>
    <row r="189" spans="1:6" ht="16.5" x14ac:dyDescent="0.3">
      <c r="A189" s="47"/>
      <c r="B189" s="47"/>
      <c r="C189" s="47"/>
      <c r="D189" s="47"/>
      <c r="E189" s="47"/>
      <c r="F189" s="47"/>
    </row>
    <row r="190" spans="1:6" ht="16.5" x14ac:dyDescent="0.3">
      <c r="A190" s="47"/>
      <c r="B190" s="47"/>
      <c r="C190" s="47"/>
      <c r="D190" s="47"/>
      <c r="E190" s="47"/>
      <c r="F190" s="47"/>
    </row>
    <row r="191" spans="1:6" ht="16.5" x14ac:dyDescent="0.3">
      <c r="A191" s="47"/>
      <c r="B191" s="47"/>
      <c r="C191" s="47"/>
      <c r="D191" s="47"/>
      <c r="E191" s="47"/>
      <c r="F191" s="47"/>
    </row>
    <row r="192" spans="1:6" ht="16.5" x14ac:dyDescent="0.3">
      <c r="A192" s="47"/>
      <c r="B192" s="47"/>
      <c r="C192" s="47"/>
      <c r="D192" s="47"/>
      <c r="E192" s="47"/>
      <c r="F192" s="47"/>
    </row>
    <row r="193" spans="1:6" ht="16.5" x14ac:dyDescent="0.3">
      <c r="A193" s="47"/>
      <c r="B193" s="47"/>
      <c r="C193" s="47"/>
      <c r="D193" s="47"/>
      <c r="E193" s="47"/>
      <c r="F193" s="47"/>
    </row>
    <row r="194" spans="1:6" ht="16.5" x14ac:dyDescent="0.3">
      <c r="A194" s="47"/>
      <c r="B194" s="47"/>
      <c r="C194" s="47"/>
      <c r="D194" s="47"/>
      <c r="E194" s="47"/>
      <c r="F194" s="47"/>
    </row>
    <row r="195" spans="1:6" ht="16.5" x14ac:dyDescent="0.3">
      <c r="A195" s="47"/>
      <c r="B195" s="47"/>
      <c r="C195" s="47"/>
      <c r="D195" s="47"/>
      <c r="E195" s="47"/>
      <c r="F195" s="47"/>
    </row>
    <row r="196" spans="1:6" ht="16.5" x14ac:dyDescent="0.3">
      <c r="A196" s="47"/>
      <c r="B196" s="47"/>
      <c r="C196" s="47"/>
      <c r="D196" s="47"/>
      <c r="E196" s="47"/>
      <c r="F196" s="47"/>
    </row>
    <row r="197" spans="1:6" ht="16.5" x14ac:dyDescent="0.3">
      <c r="A197" s="47"/>
      <c r="B197" s="47"/>
      <c r="C197" s="47"/>
      <c r="D197" s="47"/>
      <c r="E197" s="47"/>
      <c r="F197" s="47"/>
    </row>
    <row r="198" spans="1:6" ht="16.5" x14ac:dyDescent="0.3">
      <c r="A198" s="47"/>
      <c r="B198" s="47"/>
      <c r="C198" s="47"/>
      <c r="D198" s="47"/>
      <c r="E198" s="47"/>
      <c r="F198" s="47"/>
    </row>
    <row r="199" spans="1:6" ht="16.5" x14ac:dyDescent="0.3">
      <c r="A199" s="47"/>
      <c r="B199" s="47"/>
      <c r="C199" s="47"/>
      <c r="D199" s="47"/>
      <c r="E199" s="47"/>
      <c r="F199" s="47"/>
    </row>
    <row r="200" spans="1:6" ht="16.5" x14ac:dyDescent="0.3">
      <c r="A200" s="47"/>
      <c r="B200" s="47"/>
      <c r="C200" s="47"/>
      <c r="D200" s="47"/>
      <c r="E200" s="47"/>
      <c r="F200" s="47"/>
    </row>
    <row r="201" spans="1:6" ht="16.5" x14ac:dyDescent="0.3">
      <c r="A201" s="47"/>
      <c r="B201" s="47"/>
      <c r="C201" s="47"/>
      <c r="D201" s="47"/>
      <c r="E201" s="47"/>
      <c r="F201" s="47"/>
    </row>
    <row r="202" spans="1:6" ht="16.5" x14ac:dyDescent="0.3">
      <c r="A202" s="47"/>
      <c r="B202" s="47"/>
      <c r="C202" s="47"/>
      <c r="D202" s="47"/>
      <c r="E202" s="47"/>
      <c r="F202" s="47"/>
    </row>
    <row r="203" spans="1:6" ht="16.5" x14ac:dyDescent="0.3">
      <c r="A203" s="47"/>
      <c r="B203" s="47"/>
      <c r="C203" s="47"/>
      <c r="D203" s="47"/>
      <c r="E203" s="47"/>
      <c r="F203" s="47"/>
    </row>
    <row r="204" spans="1:6" ht="16.5" x14ac:dyDescent="0.3">
      <c r="A204" s="47"/>
      <c r="B204" s="47"/>
      <c r="C204" s="47"/>
      <c r="D204" s="47"/>
      <c r="E204" s="47"/>
      <c r="F204" s="47"/>
    </row>
    <row r="205" spans="1:6" ht="16.5" x14ac:dyDescent="0.3">
      <c r="A205" s="47"/>
      <c r="B205" s="47"/>
      <c r="C205" s="47"/>
      <c r="D205" s="47"/>
      <c r="E205" s="47"/>
      <c r="F205" s="47"/>
    </row>
    <row r="206" spans="1:6" ht="16.5" x14ac:dyDescent="0.3">
      <c r="A206" s="47"/>
      <c r="B206" s="47"/>
      <c r="C206" s="47"/>
      <c r="D206" s="47"/>
      <c r="E206" s="47"/>
      <c r="F206" s="47"/>
    </row>
    <row r="207" spans="1:6" ht="16.5" x14ac:dyDescent="0.3">
      <c r="A207" s="47"/>
      <c r="B207" s="47"/>
      <c r="C207" s="47"/>
      <c r="D207" s="47"/>
      <c r="E207" s="47"/>
      <c r="F207" s="47"/>
    </row>
    <row r="208" spans="1:6" ht="16.5" x14ac:dyDescent="0.3">
      <c r="A208" s="47"/>
      <c r="B208" s="47"/>
      <c r="C208" s="47"/>
      <c r="D208" s="47"/>
      <c r="E208" s="47"/>
      <c r="F208" s="47"/>
    </row>
    <row r="209" spans="1:6" ht="16.5" x14ac:dyDescent="0.3">
      <c r="A209" s="47"/>
      <c r="B209" s="47"/>
      <c r="C209" s="47"/>
      <c r="D209" s="47"/>
      <c r="E209" s="47"/>
      <c r="F209" s="47"/>
    </row>
    <row r="210" spans="1:6" ht="16.5" x14ac:dyDescent="0.3">
      <c r="A210" s="47"/>
      <c r="B210" s="47"/>
      <c r="C210" s="47"/>
      <c r="D210" s="47"/>
      <c r="E210" s="47"/>
      <c r="F210" s="47"/>
    </row>
    <row r="211" spans="1:6" ht="16.5" x14ac:dyDescent="0.3">
      <c r="A211" s="47"/>
      <c r="B211" s="47"/>
      <c r="C211" s="47"/>
      <c r="D211" s="47"/>
      <c r="E211" s="47"/>
      <c r="F211" s="47"/>
    </row>
    <row r="212" spans="1:6" ht="16.5" x14ac:dyDescent="0.3">
      <c r="A212" s="47"/>
      <c r="B212" s="47"/>
      <c r="C212" s="47"/>
      <c r="D212" s="47"/>
      <c r="E212" s="47"/>
      <c r="F212" s="47"/>
    </row>
    <row r="213" spans="1:6" ht="16.5" x14ac:dyDescent="0.3">
      <c r="A213" s="47"/>
      <c r="B213" s="47"/>
      <c r="C213" s="47"/>
      <c r="D213" s="47"/>
      <c r="E213" s="47"/>
      <c r="F213" s="47"/>
    </row>
    <row r="214" spans="1:6" ht="16.5" x14ac:dyDescent="0.3">
      <c r="A214" s="47"/>
      <c r="B214" s="47"/>
      <c r="C214" s="47"/>
      <c r="D214" s="47"/>
      <c r="E214" s="47"/>
      <c r="F214" s="47"/>
    </row>
    <row r="215" spans="1:6" ht="16.5" x14ac:dyDescent="0.3">
      <c r="A215" s="47"/>
      <c r="B215" s="47"/>
      <c r="C215" s="47"/>
      <c r="D215" s="47"/>
      <c r="E215" s="47"/>
      <c r="F215" s="47"/>
    </row>
    <row r="216" spans="1:6" ht="16.5" x14ac:dyDescent="0.3">
      <c r="A216" s="47"/>
      <c r="B216" s="47"/>
      <c r="C216" s="47"/>
      <c r="D216" s="47"/>
      <c r="E216" s="47"/>
      <c r="F216" s="47"/>
    </row>
    <row r="217" spans="1:6" ht="16.5" x14ac:dyDescent="0.3">
      <c r="A217" s="47"/>
      <c r="B217" s="47"/>
      <c r="C217" s="47"/>
      <c r="D217" s="47"/>
      <c r="E217" s="47"/>
      <c r="F217" s="47"/>
    </row>
    <row r="218" spans="1:6" ht="16.5" x14ac:dyDescent="0.3">
      <c r="A218" s="47"/>
      <c r="B218" s="47"/>
      <c r="C218" s="47"/>
      <c r="D218" s="47"/>
      <c r="E218" s="47"/>
      <c r="F218" s="47"/>
    </row>
    <row r="219" spans="1:6" ht="16.5" x14ac:dyDescent="0.3">
      <c r="A219" s="47"/>
      <c r="B219" s="47"/>
      <c r="C219" s="47"/>
      <c r="D219" s="47"/>
      <c r="E219" s="47"/>
      <c r="F219" s="47"/>
    </row>
    <row r="220" spans="1:6" ht="16.5" x14ac:dyDescent="0.3">
      <c r="A220" s="47"/>
      <c r="B220" s="47"/>
      <c r="C220" s="47"/>
      <c r="D220" s="47"/>
      <c r="E220" s="47"/>
      <c r="F220" s="47"/>
    </row>
    <row r="221" spans="1:6" ht="16.5" x14ac:dyDescent="0.3">
      <c r="A221" s="47"/>
      <c r="B221" s="47"/>
      <c r="C221" s="47"/>
      <c r="D221" s="47"/>
      <c r="E221" s="47"/>
      <c r="F221" s="47"/>
    </row>
    <row r="222" spans="1:6" ht="16.5" x14ac:dyDescent="0.3">
      <c r="A222" s="47"/>
      <c r="B222" s="47"/>
      <c r="C222" s="47"/>
      <c r="D222" s="47"/>
      <c r="E222" s="47"/>
      <c r="F222" s="47"/>
    </row>
    <row r="223" spans="1:6" ht="16.5" x14ac:dyDescent="0.3">
      <c r="A223" s="47"/>
      <c r="B223" s="47"/>
      <c r="C223" s="47"/>
      <c r="D223" s="47"/>
      <c r="E223" s="47"/>
      <c r="F223" s="47"/>
    </row>
    <row r="224" spans="1:6" ht="16.5" x14ac:dyDescent="0.3">
      <c r="A224" s="47"/>
      <c r="B224" s="47"/>
      <c r="C224" s="47"/>
      <c r="D224" s="47"/>
      <c r="E224" s="47"/>
      <c r="F224" s="47"/>
    </row>
    <row r="225" spans="1:6" ht="16.5" x14ac:dyDescent="0.3">
      <c r="A225" s="47"/>
      <c r="B225" s="47"/>
      <c r="C225" s="47"/>
      <c r="D225" s="47"/>
      <c r="E225" s="47"/>
      <c r="F225" s="47"/>
    </row>
    <row r="226" spans="1:6" ht="16.5" x14ac:dyDescent="0.3">
      <c r="A226" s="47"/>
      <c r="B226" s="47"/>
      <c r="C226" s="47"/>
      <c r="D226" s="47"/>
      <c r="E226" s="47"/>
      <c r="F226" s="47"/>
    </row>
    <row r="227" spans="1:6" ht="16.5" x14ac:dyDescent="0.3">
      <c r="A227" s="47"/>
      <c r="B227" s="47"/>
      <c r="C227" s="47"/>
      <c r="D227" s="47"/>
      <c r="E227" s="47"/>
      <c r="F227" s="47"/>
    </row>
    <row r="228" spans="1:6" ht="16.5" x14ac:dyDescent="0.3">
      <c r="A228" s="47"/>
      <c r="B228" s="47"/>
      <c r="C228" s="47"/>
      <c r="D228" s="47"/>
      <c r="E228" s="47"/>
      <c r="F228" s="47"/>
    </row>
    <row r="229" spans="1:6" ht="16.5" x14ac:dyDescent="0.3">
      <c r="A229" s="47"/>
      <c r="B229" s="47"/>
      <c r="C229" s="47"/>
      <c r="D229" s="47"/>
      <c r="E229" s="47"/>
      <c r="F229" s="47"/>
    </row>
    <row r="230" spans="1:6" ht="16.5" x14ac:dyDescent="0.3">
      <c r="A230" s="47"/>
      <c r="B230" s="47"/>
      <c r="C230" s="47"/>
      <c r="D230" s="47"/>
      <c r="E230" s="47"/>
      <c r="F230" s="47"/>
    </row>
    <row r="231" spans="1:6" ht="16.5" x14ac:dyDescent="0.3">
      <c r="A231" s="47"/>
      <c r="B231" s="47"/>
      <c r="C231" s="47"/>
      <c r="D231" s="47"/>
      <c r="E231" s="47"/>
      <c r="F231" s="47"/>
    </row>
    <row r="232" spans="1:6" ht="16.5" x14ac:dyDescent="0.3">
      <c r="A232" s="47"/>
      <c r="B232" s="47"/>
      <c r="C232" s="47"/>
      <c r="D232" s="47"/>
      <c r="E232" s="47"/>
      <c r="F232" s="47"/>
    </row>
    <row r="233" spans="1:6" ht="16.5" x14ac:dyDescent="0.3">
      <c r="A233" s="47"/>
      <c r="B233" s="47"/>
      <c r="C233" s="47"/>
      <c r="D233" s="47"/>
      <c r="E233" s="47"/>
      <c r="F233" s="47"/>
    </row>
    <row r="234" spans="1:6" ht="16.5" x14ac:dyDescent="0.3">
      <c r="A234" s="47"/>
      <c r="B234" s="47"/>
      <c r="C234" s="47"/>
      <c r="D234" s="47"/>
      <c r="E234" s="47"/>
      <c r="F234" s="47"/>
    </row>
    <row r="235" spans="1:6" ht="16.5" x14ac:dyDescent="0.3">
      <c r="A235" s="47"/>
      <c r="B235" s="47"/>
      <c r="C235" s="47"/>
      <c r="D235" s="47"/>
      <c r="E235" s="47"/>
      <c r="F235" s="47"/>
    </row>
    <row r="236" spans="1:6" ht="16.5" x14ac:dyDescent="0.3">
      <c r="A236" s="47"/>
      <c r="B236" s="47"/>
      <c r="C236" s="47"/>
      <c r="D236" s="47"/>
      <c r="E236" s="47"/>
      <c r="F236" s="47"/>
    </row>
    <row r="237" spans="1:6" ht="16.5" x14ac:dyDescent="0.3">
      <c r="A237" s="47"/>
      <c r="B237" s="47"/>
      <c r="C237" s="47"/>
      <c r="D237" s="47"/>
      <c r="E237" s="47"/>
      <c r="F237" s="47"/>
    </row>
    <row r="238" spans="1:6" ht="16.5" x14ac:dyDescent="0.3">
      <c r="A238" s="47"/>
      <c r="B238" s="47"/>
      <c r="C238" s="47"/>
      <c r="D238" s="47"/>
      <c r="E238" s="47"/>
      <c r="F238" s="47"/>
    </row>
    <row r="239" spans="1:6" ht="16.5" x14ac:dyDescent="0.3">
      <c r="A239" s="47"/>
      <c r="B239" s="47"/>
      <c r="C239" s="47"/>
      <c r="D239" s="47"/>
      <c r="E239" s="47"/>
      <c r="F239" s="47"/>
    </row>
    <row r="240" spans="1:6" ht="16.5" x14ac:dyDescent="0.3">
      <c r="A240" s="47"/>
      <c r="B240" s="47"/>
      <c r="C240" s="47"/>
      <c r="D240" s="47"/>
      <c r="E240" s="47"/>
      <c r="F240" s="47"/>
    </row>
    <row r="241" spans="1:6" ht="16.5" x14ac:dyDescent="0.3">
      <c r="A241" s="47"/>
      <c r="B241" s="47"/>
      <c r="C241" s="47"/>
      <c r="D241" s="47"/>
      <c r="E241" s="47"/>
      <c r="F241" s="47"/>
    </row>
    <row r="242" spans="1:6" ht="16.5" x14ac:dyDescent="0.3">
      <c r="A242" s="47"/>
      <c r="B242" s="47"/>
      <c r="C242" s="47"/>
      <c r="D242" s="47"/>
      <c r="E242" s="47"/>
      <c r="F242" s="47"/>
    </row>
    <row r="243" spans="1:6" ht="16.5" x14ac:dyDescent="0.3">
      <c r="A243" s="47"/>
      <c r="B243" s="47"/>
      <c r="C243" s="47"/>
      <c r="D243" s="47"/>
      <c r="E243" s="47"/>
      <c r="F243" s="47"/>
    </row>
    <row r="244" spans="1:6" ht="16.5" x14ac:dyDescent="0.3">
      <c r="A244" s="47"/>
      <c r="B244" s="47"/>
      <c r="C244" s="47"/>
      <c r="D244" s="47"/>
      <c r="E244" s="47"/>
      <c r="F244" s="47"/>
    </row>
    <row r="245" spans="1:6" ht="16.5" x14ac:dyDescent="0.3">
      <c r="A245" s="47"/>
      <c r="B245" s="47"/>
      <c r="C245" s="47"/>
      <c r="D245" s="47"/>
      <c r="E245" s="47"/>
      <c r="F245" s="47"/>
    </row>
    <row r="246" spans="1:6" ht="16.5" x14ac:dyDescent="0.3">
      <c r="A246" s="47"/>
      <c r="B246" s="47"/>
      <c r="C246" s="47"/>
      <c r="D246" s="47"/>
      <c r="E246" s="47"/>
      <c r="F246" s="47"/>
    </row>
    <row r="247" spans="1:6" ht="16.5" x14ac:dyDescent="0.3">
      <c r="A247" s="47"/>
      <c r="B247" s="47"/>
      <c r="C247" s="47"/>
      <c r="D247" s="47"/>
      <c r="E247" s="47"/>
      <c r="F247" s="47"/>
    </row>
    <row r="248" spans="1:6" ht="16.5" x14ac:dyDescent="0.3">
      <c r="A248" s="47"/>
      <c r="B248" s="47"/>
      <c r="C248" s="47"/>
      <c r="D248" s="47"/>
      <c r="E248" s="47"/>
      <c r="F248" s="47"/>
    </row>
    <row r="249" spans="1:6" ht="16.5" x14ac:dyDescent="0.3">
      <c r="A249" s="47"/>
      <c r="B249" s="47"/>
      <c r="C249" s="47"/>
      <c r="D249" s="47"/>
      <c r="E249" s="47"/>
      <c r="F249" s="47"/>
    </row>
    <row r="250" spans="1:6" ht="16.5" x14ac:dyDescent="0.3">
      <c r="A250" s="47"/>
      <c r="B250" s="47"/>
      <c r="C250" s="47"/>
      <c r="D250" s="47"/>
      <c r="E250" s="47"/>
      <c r="F250" s="47"/>
    </row>
    <row r="251" spans="1:6" ht="16.5" x14ac:dyDescent="0.3">
      <c r="A251" s="47"/>
      <c r="B251" s="47"/>
      <c r="C251" s="47"/>
      <c r="D251" s="47"/>
      <c r="E251" s="47"/>
      <c r="F251" s="47"/>
    </row>
    <row r="252" spans="1:6" ht="16.5" x14ac:dyDescent="0.3">
      <c r="A252" s="47"/>
      <c r="B252" s="47"/>
      <c r="C252" s="47"/>
      <c r="D252" s="47"/>
      <c r="E252" s="47"/>
      <c r="F252" s="47"/>
    </row>
    <row r="253" spans="1:6" ht="16.5" x14ac:dyDescent="0.3">
      <c r="A253" s="47"/>
      <c r="B253" s="47"/>
      <c r="C253" s="47"/>
      <c r="D253" s="47"/>
      <c r="E253" s="47"/>
      <c r="F253" s="47"/>
    </row>
    <row r="254" spans="1:6" ht="16.5" x14ac:dyDescent="0.3">
      <c r="A254" s="47"/>
      <c r="B254" s="47"/>
      <c r="C254" s="47"/>
      <c r="D254" s="47"/>
      <c r="E254" s="47"/>
      <c r="F254" s="47"/>
    </row>
    <row r="255" spans="1:6" ht="16.5" x14ac:dyDescent="0.3">
      <c r="A255" s="47"/>
      <c r="B255" s="47"/>
      <c r="C255" s="47"/>
      <c r="D255" s="47"/>
      <c r="E255" s="47"/>
      <c r="F255" s="47"/>
    </row>
    <row r="256" spans="1:6" ht="16.5" x14ac:dyDescent="0.3">
      <c r="A256" s="47"/>
      <c r="B256" s="47"/>
      <c r="C256" s="47"/>
      <c r="D256" s="47"/>
      <c r="E256" s="47"/>
      <c r="F256" s="47"/>
    </row>
    <row r="257" spans="1:6" ht="16.5" x14ac:dyDescent="0.3">
      <c r="A257" s="47"/>
      <c r="B257" s="47"/>
      <c r="C257" s="47"/>
      <c r="D257" s="47"/>
      <c r="E257" s="47"/>
      <c r="F257" s="47"/>
    </row>
    <row r="258" spans="1:6" ht="16.5" x14ac:dyDescent="0.3">
      <c r="A258" s="47"/>
      <c r="B258" s="47"/>
      <c r="C258" s="47"/>
      <c r="D258" s="47"/>
      <c r="E258" s="47"/>
      <c r="F258" s="47"/>
    </row>
    <row r="259" spans="1:6" ht="16.5" x14ac:dyDescent="0.3">
      <c r="A259" s="47"/>
      <c r="B259" s="47"/>
      <c r="C259" s="47"/>
      <c r="D259" s="47"/>
      <c r="E259" s="47"/>
      <c r="F259" s="47"/>
    </row>
    <row r="260" spans="1:6" ht="16.5" x14ac:dyDescent="0.3">
      <c r="A260" s="47"/>
      <c r="B260" s="47"/>
      <c r="C260" s="47"/>
      <c r="D260" s="47"/>
      <c r="E260" s="47"/>
      <c r="F260" s="47"/>
    </row>
    <row r="261" spans="1:6" ht="16.5" x14ac:dyDescent="0.3">
      <c r="A261" s="47"/>
      <c r="B261" s="47"/>
      <c r="C261" s="47"/>
      <c r="D261" s="47"/>
      <c r="E261" s="47"/>
      <c r="F261" s="47"/>
    </row>
    <row r="262" spans="1:6" ht="16.5" x14ac:dyDescent="0.3">
      <c r="A262" s="47"/>
      <c r="B262" s="47"/>
      <c r="C262" s="47"/>
      <c r="D262" s="47"/>
      <c r="E262" s="47"/>
      <c r="F262" s="47"/>
    </row>
    <row r="263" spans="1:6" ht="16.5" x14ac:dyDescent="0.3">
      <c r="A263" s="47"/>
      <c r="B263" s="47"/>
      <c r="C263" s="47"/>
      <c r="D263" s="47"/>
      <c r="E263" s="47"/>
      <c r="F263" s="47"/>
    </row>
    <row r="264" spans="1:6" ht="16.5" x14ac:dyDescent="0.3">
      <c r="A264" s="47"/>
      <c r="B264" s="47"/>
      <c r="C264" s="47"/>
      <c r="D264" s="47"/>
      <c r="E264" s="47"/>
      <c r="F264" s="47"/>
    </row>
    <row r="265" spans="1:6" ht="16.5" x14ac:dyDescent="0.3">
      <c r="A265" s="47"/>
      <c r="B265" s="47"/>
      <c r="C265" s="47"/>
      <c r="D265" s="47"/>
      <c r="E265" s="47"/>
      <c r="F265" s="47"/>
    </row>
    <row r="266" spans="1:6" ht="16.5" x14ac:dyDescent="0.3">
      <c r="A266" s="47"/>
      <c r="B266" s="47"/>
      <c r="C266" s="47"/>
      <c r="D266" s="47"/>
      <c r="E266" s="47"/>
      <c r="F266" s="47"/>
    </row>
  </sheetData>
  <sheetProtection selectLockedCells="1"/>
  <mergeCells count="19">
    <mergeCell ref="H49:I49"/>
    <mergeCell ref="A4:I4"/>
    <mergeCell ref="H15:I15"/>
    <mergeCell ref="B15:F15"/>
    <mergeCell ref="A5:I5"/>
    <mergeCell ref="F9:I9"/>
    <mergeCell ref="F10:I10"/>
    <mergeCell ref="F11:I11"/>
    <mergeCell ref="A6:I6"/>
    <mergeCell ref="E49:F49"/>
    <mergeCell ref="A3:I3"/>
    <mergeCell ref="H47:I47"/>
    <mergeCell ref="H19:I19"/>
    <mergeCell ref="H23:I23"/>
    <mergeCell ref="H27:I27"/>
    <mergeCell ref="H31:I31"/>
    <mergeCell ref="H35:I35"/>
    <mergeCell ref="H39:I39"/>
    <mergeCell ref="H43:I43"/>
  </mergeCells>
  <phoneticPr fontId="36" type="noConversion"/>
  <printOptions horizontalCentered="1" verticalCentered="1"/>
  <pageMargins left="0.5" right="0.5" top="0.5" bottom="0.5" header="0.27" footer="0.21"/>
  <pageSetup scale="9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30"/>
    <pageSetUpPr fitToPage="1"/>
  </sheetPr>
  <dimension ref="A1:I266"/>
  <sheetViews>
    <sheetView zoomScaleNormal="100" workbookViewId="0">
      <selection activeCell="C9" sqref="C9"/>
    </sheetView>
  </sheetViews>
  <sheetFormatPr defaultColWidth="8" defaultRowHeight="13.5" x14ac:dyDescent="0.25"/>
  <cols>
    <col min="1" max="1" width="4.33203125" style="46" customWidth="1"/>
    <col min="2" max="2" width="15.5" style="46" customWidth="1"/>
    <col min="3" max="3" width="30" style="46" customWidth="1"/>
    <col min="4" max="4" width="2.5" style="46" customWidth="1"/>
    <col min="5" max="5" width="17.33203125" style="46" customWidth="1"/>
    <col min="6" max="6" width="10.83203125" style="46" customWidth="1"/>
    <col min="7" max="7" width="4.83203125" style="46" customWidth="1"/>
    <col min="8" max="8" width="3.33203125" style="46" customWidth="1"/>
    <col min="9" max="9" width="13.5" style="46" customWidth="1"/>
    <col min="10" max="16384" width="8" style="46"/>
  </cols>
  <sheetData>
    <row r="1" spans="1:9" ht="15.95" customHeight="1" x14ac:dyDescent="0.25">
      <c r="A1" s="348"/>
      <c r="B1" s="348"/>
      <c r="C1" s="348"/>
      <c r="D1" s="348"/>
      <c r="E1" s="348"/>
      <c r="F1" s="348"/>
      <c r="G1" s="348"/>
      <c r="H1" s="348"/>
      <c r="I1" s="349"/>
    </row>
    <row r="2" spans="1:9" ht="15.95" customHeight="1" x14ac:dyDescent="0.25">
      <c r="A2" s="348"/>
      <c r="B2" s="348"/>
      <c r="C2" s="348"/>
      <c r="D2" s="348"/>
      <c r="E2" s="348"/>
      <c r="F2" s="348"/>
      <c r="G2" s="348"/>
      <c r="H2" s="348"/>
      <c r="I2" s="349"/>
    </row>
    <row r="3" spans="1:9" ht="15.95" customHeight="1" x14ac:dyDescent="0.25">
      <c r="A3" s="1019"/>
      <c r="B3" s="1019"/>
      <c r="C3" s="1019"/>
      <c r="D3" s="1019"/>
      <c r="E3" s="1019"/>
      <c r="F3" s="1019"/>
      <c r="G3" s="1019"/>
      <c r="H3" s="1019"/>
      <c r="I3" s="1019"/>
    </row>
    <row r="4" spans="1:9" ht="15.75" customHeight="1" x14ac:dyDescent="0.25">
      <c r="A4" s="1019" t="s">
        <v>117</v>
      </c>
      <c r="B4" s="1019"/>
      <c r="C4" s="1019"/>
      <c r="D4" s="1019"/>
      <c r="E4" s="1019"/>
      <c r="F4" s="1019"/>
      <c r="G4" s="1019"/>
      <c r="H4" s="1019"/>
      <c r="I4" s="1019"/>
    </row>
    <row r="5" spans="1:9" ht="15.75" customHeight="1" x14ac:dyDescent="0.25">
      <c r="A5" s="1019" t="s">
        <v>44</v>
      </c>
      <c r="B5" s="1019"/>
      <c r="C5" s="1019"/>
      <c r="D5" s="1019"/>
      <c r="E5" s="1019"/>
      <c r="F5" s="1019"/>
      <c r="G5" s="1019"/>
      <c r="H5" s="1019"/>
      <c r="I5" s="1019"/>
    </row>
    <row r="6" spans="1:9" ht="15.75" customHeight="1" x14ac:dyDescent="0.25">
      <c r="A6" s="1023" t="s">
        <v>119</v>
      </c>
      <c r="B6" s="1023"/>
      <c r="C6" s="1023"/>
      <c r="D6" s="1023"/>
      <c r="E6" s="1023"/>
      <c r="F6" s="1023"/>
      <c r="G6" s="1023"/>
      <c r="H6" s="1023"/>
      <c r="I6" s="1023"/>
    </row>
    <row r="7" spans="1:9" x14ac:dyDescent="0.25">
      <c r="A7" s="348"/>
      <c r="B7" s="348"/>
      <c r="C7" s="348"/>
      <c r="D7" s="348"/>
      <c r="E7" s="348"/>
      <c r="F7" s="348"/>
      <c r="G7" s="348"/>
      <c r="H7" s="348"/>
      <c r="I7" s="348"/>
    </row>
    <row r="8" spans="1:9" x14ac:dyDescent="0.25">
      <c r="A8" s="348"/>
      <c r="B8" s="348"/>
      <c r="C8" s="348"/>
      <c r="D8" s="348"/>
      <c r="E8" s="348"/>
      <c r="F8" s="348"/>
      <c r="G8" s="348"/>
      <c r="H8" s="348"/>
      <c r="I8" s="348"/>
    </row>
    <row r="9" spans="1:9" ht="20.100000000000001" customHeight="1" x14ac:dyDescent="0.3">
      <c r="A9" s="350" t="s">
        <v>118</v>
      </c>
      <c r="B9" s="351"/>
      <c r="C9" s="352"/>
      <c r="D9" s="353"/>
      <c r="E9" s="353" t="s">
        <v>45</v>
      </c>
      <c r="F9" s="1021"/>
      <c r="G9" s="1021"/>
      <c r="H9" s="1021"/>
      <c r="I9" s="1021"/>
    </row>
    <row r="10" spans="1:9" ht="20.100000000000001" customHeight="1" x14ac:dyDescent="0.3">
      <c r="A10" s="350" t="s">
        <v>46</v>
      </c>
      <c r="B10" s="351"/>
      <c r="C10" s="354"/>
      <c r="D10" s="351"/>
      <c r="E10" s="355" t="s">
        <v>47</v>
      </c>
      <c r="F10" s="1021" t="s">
        <v>122</v>
      </c>
      <c r="G10" s="1021"/>
      <c r="H10" s="1021"/>
      <c r="I10" s="1021"/>
    </row>
    <row r="11" spans="1:9" ht="20.100000000000001" customHeight="1" x14ac:dyDescent="0.3">
      <c r="A11" s="356" t="s">
        <v>48</v>
      </c>
      <c r="B11" s="351"/>
      <c r="C11" s="354"/>
      <c r="D11" s="351"/>
      <c r="E11" s="355" t="s">
        <v>49</v>
      </c>
      <c r="F11" s="1022"/>
      <c r="G11" s="1022"/>
      <c r="H11" s="1022"/>
      <c r="I11" s="1022"/>
    </row>
    <row r="12" spans="1:9" ht="20.100000000000001" customHeight="1" x14ac:dyDescent="0.3">
      <c r="A12" s="357"/>
      <c r="B12" s="351"/>
      <c r="C12" s="353"/>
      <c r="D12" s="351"/>
      <c r="E12" s="351"/>
      <c r="F12" s="358"/>
      <c r="G12" s="359"/>
      <c r="H12" s="360"/>
      <c r="I12" s="361"/>
    </row>
    <row r="13" spans="1:9" ht="16.5" x14ac:dyDescent="0.3">
      <c r="A13" s="351"/>
      <c r="B13" s="351"/>
      <c r="C13" s="351"/>
      <c r="D13" s="351"/>
      <c r="E13" s="351"/>
      <c r="F13" s="351"/>
      <c r="G13" s="348"/>
      <c r="H13" s="348"/>
      <c r="I13" s="348"/>
    </row>
    <row r="14" spans="1:9" ht="16.5" x14ac:dyDescent="0.3">
      <c r="A14" s="351"/>
      <c r="B14" s="351"/>
      <c r="C14" s="351"/>
      <c r="D14" s="351"/>
      <c r="E14" s="351"/>
      <c r="F14" s="351"/>
      <c r="G14" s="348"/>
      <c r="H14" s="348"/>
      <c r="I14" s="348"/>
    </row>
    <row r="15" spans="1:9" ht="16.5" x14ac:dyDescent="0.3">
      <c r="A15" s="351"/>
      <c r="B15" s="1020" t="s">
        <v>50</v>
      </c>
      <c r="C15" s="1020"/>
      <c r="D15" s="1020"/>
      <c r="E15" s="1020"/>
      <c r="F15" s="1020"/>
      <c r="G15" s="362"/>
      <c r="H15" s="1020" t="s">
        <v>51</v>
      </c>
      <c r="I15" s="1020"/>
    </row>
    <row r="16" spans="1:9" ht="16.5" x14ac:dyDescent="0.3">
      <c r="A16" s="351"/>
      <c r="B16" s="351"/>
      <c r="C16" s="351"/>
      <c r="D16" s="351"/>
      <c r="E16" s="351"/>
      <c r="F16" s="351"/>
      <c r="G16" s="348"/>
      <c r="H16" s="363"/>
      <c r="I16" s="363"/>
    </row>
    <row r="17" spans="1:9" ht="18.95" customHeight="1" x14ac:dyDescent="0.3">
      <c r="A17" s="364" t="s">
        <v>1</v>
      </c>
      <c r="B17" s="365"/>
      <c r="C17" s="366"/>
      <c r="D17" s="366"/>
      <c r="E17" s="366"/>
      <c r="F17" s="367"/>
      <c r="G17" s="348"/>
      <c r="H17" s="348"/>
      <c r="I17" s="348"/>
    </row>
    <row r="18" spans="1:9" ht="18.95" customHeight="1" x14ac:dyDescent="0.3">
      <c r="A18" s="351"/>
      <c r="B18" s="368"/>
      <c r="C18" s="369"/>
      <c r="D18" s="369"/>
      <c r="E18" s="369"/>
      <c r="F18" s="370"/>
      <c r="G18" s="348"/>
      <c r="H18" s="348"/>
      <c r="I18" s="348"/>
    </row>
    <row r="19" spans="1:9" ht="18.95" customHeight="1" x14ac:dyDescent="0.3">
      <c r="A19" s="351"/>
      <c r="B19" s="371"/>
      <c r="C19" s="372"/>
      <c r="D19" s="372"/>
      <c r="E19" s="372"/>
      <c r="F19" s="373"/>
      <c r="G19" s="374" t="s">
        <v>52</v>
      </c>
      <c r="H19" s="1025"/>
      <c r="I19" s="1026"/>
    </row>
    <row r="20" spans="1:9" ht="9.75" customHeight="1" x14ac:dyDescent="0.3">
      <c r="A20" s="351"/>
      <c r="B20" s="375"/>
      <c r="C20" s="375"/>
      <c r="D20" s="375"/>
      <c r="E20" s="375"/>
      <c r="F20" s="375"/>
      <c r="G20" s="374"/>
      <c r="H20" s="376"/>
      <c r="I20" s="376"/>
    </row>
    <row r="21" spans="1:9" ht="18.95" customHeight="1" x14ac:dyDescent="0.3">
      <c r="A21" s="364" t="s">
        <v>3</v>
      </c>
      <c r="B21" s="365"/>
      <c r="C21" s="366"/>
      <c r="D21" s="366"/>
      <c r="E21" s="366"/>
      <c r="F21" s="367"/>
      <c r="G21" s="377"/>
      <c r="H21" s="378"/>
      <c r="I21" s="378"/>
    </row>
    <row r="22" spans="1:9" ht="18.95" customHeight="1" x14ac:dyDescent="0.3">
      <c r="A22" s="364"/>
      <c r="B22" s="368"/>
      <c r="C22" s="369"/>
      <c r="D22" s="369"/>
      <c r="E22" s="369"/>
      <c r="F22" s="370"/>
      <c r="G22" s="377"/>
      <c r="H22" s="378"/>
      <c r="I22" s="378"/>
    </row>
    <row r="23" spans="1:9" ht="18.95" customHeight="1" x14ac:dyDescent="0.3">
      <c r="A23" s="364"/>
      <c r="B23" s="371"/>
      <c r="C23" s="372"/>
      <c r="D23" s="372"/>
      <c r="E23" s="372"/>
      <c r="F23" s="373"/>
      <c r="G23" s="374" t="s">
        <v>52</v>
      </c>
      <c r="H23" s="1025"/>
      <c r="I23" s="1026"/>
    </row>
    <row r="24" spans="1:9" ht="9.9499999999999993" customHeight="1" x14ac:dyDescent="0.3">
      <c r="A24" s="351"/>
      <c r="B24" s="379"/>
      <c r="C24" s="379"/>
      <c r="D24" s="379"/>
      <c r="E24" s="379"/>
      <c r="F24" s="379"/>
      <c r="G24" s="377"/>
      <c r="H24" s="378"/>
      <c r="I24" s="378"/>
    </row>
    <row r="25" spans="1:9" ht="18.95" customHeight="1" x14ac:dyDescent="0.3">
      <c r="A25" s="364">
        <v>3</v>
      </c>
      <c r="B25" s="365"/>
      <c r="C25" s="366"/>
      <c r="D25" s="366"/>
      <c r="E25" s="366"/>
      <c r="F25" s="367"/>
      <c r="G25" s="377"/>
      <c r="H25" s="378"/>
      <c r="I25" s="378"/>
    </row>
    <row r="26" spans="1:9" ht="18.95" customHeight="1" x14ac:dyDescent="0.3">
      <c r="A26" s="364"/>
      <c r="B26" s="368"/>
      <c r="C26" s="369"/>
      <c r="D26" s="369"/>
      <c r="E26" s="369"/>
      <c r="F26" s="370"/>
      <c r="G26" s="377"/>
      <c r="H26" s="378"/>
      <c r="I26" s="378"/>
    </row>
    <row r="27" spans="1:9" ht="18.95" customHeight="1" x14ac:dyDescent="0.3">
      <c r="A27" s="364"/>
      <c r="B27" s="371"/>
      <c r="C27" s="372"/>
      <c r="D27" s="372"/>
      <c r="E27" s="372"/>
      <c r="F27" s="373"/>
      <c r="G27" s="374" t="s">
        <v>52</v>
      </c>
      <c r="H27" s="1025"/>
      <c r="I27" s="1026"/>
    </row>
    <row r="28" spans="1:9" ht="9.9499999999999993" customHeight="1" x14ac:dyDescent="0.3">
      <c r="A28" s="364"/>
      <c r="B28" s="379"/>
      <c r="C28" s="379"/>
      <c r="D28" s="379"/>
      <c r="E28" s="379"/>
      <c r="F28" s="379"/>
      <c r="G28" s="377"/>
      <c r="H28" s="378"/>
      <c r="I28" s="378"/>
    </row>
    <row r="29" spans="1:9" ht="18.95" customHeight="1" x14ac:dyDescent="0.3">
      <c r="A29" s="364" t="s">
        <v>53</v>
      </c>
      <c r="B29" s="365"/>
      <c r="C29" s="366"/>
      <c r="D29" s="366"/>
      <c r="E29" s="366"/>
      <c r="F29" s="367"/>
      <c r="G29" s="377"/>
      <c r="H29" s="378"/>
      <c r="I29" s="378"/>
    </row>
    <row r="30" spans="1:9" ht="18.95" customHeight="1" x14ac:dyDescent="0.3">
      <c r="A30" s="364"/>
      <c r="B30" s="368"/>
      <c r="C30" s="369"/>
      <c r="D30" s="369"/>
      <c r="E30" s="369"/>
      <c r="F30" s="370"/>
      <c r="G30" s="377"/>
      <c r="H30" s="378"/>
      <c r="I30" s="378"/>
    </row>
    <row r="31" spans="1:9" ht="18.95" customHeight="1" x14ac:dyDescent="0.3">
      <c r="A31" s="364"/>
      <c r="B31" s="371"/>
      <c r="C31" s="372"/>
      <c r="D31" s="372"/>
      <c r="E31" s="372"/>
      <c r="F31" s="373"/>
      <c r="G31" s="374" t="s">
        <v>52</v>
      </c>
      <c r="H31" s="1025"/>
      <c r="I31" s="1026"/>
    </row>
    <row r="32" spans="1:9" ht="9.75" customHeight="1" x14ac:dyDescent="0.3">
      <c r="A32" s="364"/>
      <c r="B32" s="379"/>
      <c r="C32" s="379"/>
      <c r="D32" s="379"/>
      <c r="E32" s="379"/>
      <c r="F32" s="379"/>
      <c r="G32" s="377"/>
      <c r="H32" s="378"/>
      <c r="I32" s="378"/>
    </row>
    <row r="33" spans="1:9" ht="18.95" customHeight="1" x14ac:dyDescent="0.3">
      <c r="A33" s="364" t="s">
        <v>54</v>
      </c>
      <c r="B33" s="365"/>
      <c r="C33" s="366"/>
      <c r="D33" s="366"/>
      <c r="E33" s="366"/>
      <c r="F33" s="367"/>
      <c r="G33" s="377"/>
      <c r="H33" s="378"/>
      <c r="I33" s="378"/>
    </row>
    <row r="34" spans="1:9" ht="18.95" customHeight="1" x14ac:dyDescent="0.3">
      <c r="A34" s="364"/>
      <c r="B34" s="368"/>
      <c r="C34" s="369"/>
      <c r="D34" s="369"/>
      <c r="E34" s="369"/>
      <c r="F34" s="370"/>
      <c r="G34" s="377"/>
      <c r="H34" s="378"/>
      <c r="I34" s="378"/>
    </row>
    <row r="35" spans="1:9" ht="18.95" customHeight="1" x14ac:dyDescent="0.3">
      <c r="A35" s="364"/>
      <c r="B35" s="371"/>
      <c r="C35" s="372"/>
      <c r="D35" s="372"/>
      <c r="E35" s="372"/>
      <c r="F35" s="373"/>
      <c r="G35" s="374" t="s">
        <v>52</v>
      </c>
      <c r="H35" s="1025"/>
      <c r="I35" s="1026"/>
    </row>
    <row r="36" spans="1:9" ht="9.75" customHeight="1" x14ac:dyDescent="0.3">
      <c r="A36" s="364"/>
      <c r="B36" s="379"/>
      <c r="C36" s="379"/>
      <c r="D36" s="379"/>
      <c r="E36" s="379"/>
      <c r="F36" s="379"/>
      <c r="G36" s="377"/>
      <c r="H36" s="378"/>
      <c r="I36" s="378"/>
    </row>
    <row r="37" spans="1:9" ht="16.5" x14ac:dyDescent="0.3">
      <c r="A37" s="364" t="s">
        <v>55</v>
      </c>
      <c r="B37" s="365"/>
      <c r="C37" s="366"/>
      <c r="D37" s="366"/>
      <c r="E37" s="366"/>
      <c r="F37" s="367"/>
      <c r="G37" s="377"/>
      <c r="H37" s="378"/>
      <c r="I37" s="378"/>
    </row>
    <row r="38" spans="1:9" ht="16.5" x14ac:dyDescent="0.3">
      <c r="A38" s="364"/>
      <c r="B38" s="368"/>
      <c r="C38" s="369"/>
      <c r="D38" s="369"/>
      <c r="E38" s="369"/>
      <c r="F38" s="370"/>
      <c r="G38" s="377"/>
      <c r="H38" s="378"/>
      <c r="I38" s="378"/>
    </row>
    <row r="39" spans="1:9" ht="16.5" x14ac:dyDescent="0.3">
      <c r="A39" s="364"/>
      <c r="B39" s="371"/>
      <c r="C39" s="372"/>
      <c r="D39" s="372"/>
      <c r="E39" s="372"/>
      <c r="F39" s="373"/>
      <c r="G39" s="374" t="s">
        <v>52</v>
      </c>
      <c r="H39" s="1025"/>
      <c r="I39" s="1026"/>
    </row>
    <row r="40" spans="1:9" ht="9.75" customHeight="1" x14ac:dyDescent="0.3">
      <c r="A40" s="364"/>
      <c r="B40" s="379"/>
      <c r="C40" s="379"/>
      <c r="D40" s="379"/>
      <c r="E40" s="379"/>
      <c r="F40" s="379"/>
      <c r="G40" s="377"/>
      <c r="H40" s="378"/>
      <c r="I40" s="378"/>
    </row>
    <row r="41" spans="1:9" ht="18.95" customHeight="1" x14ac:dyDescent="0.3">
      <c r="A41" s="364" t="s">
        <v>56</v>
      </c>
      <c r="B41" s="365"/>
      <c r="C41" s="366"/>
      <c r="D41" s="366"/>
      <c r="E41" s="366"/>
      <c r="F41" s="367"/>
      <c r="G41" s="377"/>
      <c r="H41" s="378"/>
      <c r="I41" s="378"/>
    </row>
    <row r="42" spans="1:9" ht="18.95" customHeight="1" x14ac:dyDescent="0.3">
      <c r="A42" s="364"/>
      <c r="B42" s="368"/>
      <c r="C42" s="369"/>
      <c r="D42" s="369"/>
      <c r="E42" s="369"/>
      <c r="F42" s="370"/>
      <c r="G42" s="377"/>
      <c r="H42" s="378"/>
      <c r="I42" s="378"/>
    </row>
    <row r="43" spans="1:9" ht="18.95" customHeight="1" x14ac:dyDescent="0.3">
      <c r="A43" s="364"/>
      <c r="B43" s="371"/>
      <c r="C43" s="372"/>
      <c r="D43" s="372"/>
      <c r="E43" s="372"/>
      <c r="F43" s="373"/>
      <c r="G43" s="374" t="s">
        <v>52</v>
      </c>
      <c r="H43" s="1025"/>
      <c r="I43" s="1026"/>
    </row>
    <row r="44" spans="1:9" ht="9.9499999999999993" customHeight="1" x14ac:dyDescent="0.3">
      <c r="A44" s="364"/>
      <c r="B44" s="379"/>
      <c r="C44" s="379"/>
      <c r="D44" s="379"/>
      <c r="E44" s="379"/>
      <c r="F44" s="379"/>
      <c r="G44" s="377"/>
      <c r="H44" s="378"/>
      <c r="I44" s="378"/>
    </row>
    <row r="45" spans="1:9" ht="18.95" customHeight="1" x14ac:dyDescent="0.3">
      <c r="A45" s="364" t="s">
        <v>57</v>
      </c>
      <c r="B45" s="365"/>
      <c r="C45" s="366"/>
      <c r="D45" s="366"/>
      <c r="E45" s="366"/>
      <c r="F45" s="367"/>
      <c r="G45" s="377"/>
      <c r="H45" s="378"/>
      <c r="I45" s="378"/>
    </row>
    <row r="46" spans="1:9" ht="18.95" customHeight="1" x14ac:dyDescent="0.3">
      <c r="A46" s="364"/>
      <c r="B46" s="368"/>
      <c r="C46" s="369"/>
      <c r="D46" s="369"/>
      <c r="E46" s="369"/>
      <c r="F46" s="370"/>
      <c r="G46" s="377"/>
      <c r="H46" s="378"/>
      <c r="I46" s="378"/>
    </row>
    <row r="47" spans="1:9" ht="18.95" customHeight="1" x14ac:dyDescent="0.3">
      <c r="A47" s="364"/>
      <c r="B47" s="371"/>
      <c r="C47" s="372"/>
      <c r="D47" s="372"/>
      <c r="E47" s="372"/>
      <c r="F47" s="373"/>
      <c r="G47" s="374" t="s">
        <v>52</v>
      </c>
      <c r="H47" s="1025"/>
      <c r="I47" s="1026"/>
    </row>
    <row r="48" spans="1:9" ht="18.95" customHeight="1" x14ac:dyDescent="0.3">
      <c r="A48" s="364"/>
      <c r="B48" s="375"/>
      <c r="C48" s="375"/>
      <c r="D48" s="375"/>
      <c r="E48" s="375"/>
      <c r="F48" s="375"/>
      <c r="G48" s="374"/>
      <c r="H48" s="376"/>
      <c r="I48" s="376"/>
    </row>
    <row r="49" spans="1:9" ht="18.95" customHeight="1" x14ac:dyDescent="0.3">
      <c r="A49" s="364"/>
      <c r="B49" s="375"/>
      <c r="C49" s="375"/>
      <c r="D49" s="375"/>
      <c r="E49" s="1024" t="s">
        <v>58</v>
      </c>
      <c r="F49" s="1024"/>
      <c r="G49" s="374" t="s">
        <v>52</v>
      </c>
      <c r="H49" s="1011">
        <f>SUM(H47+H43+H39+H35+H31+H27+H23+H19)</f>
        <v>0</v>
      </c>
      <c r="I49" s="1012"/>
    </row>
    <row r="50" spans="1:9" ht="18.95" customHeight="1" x14ac:dyDescent="0.3">
      <c r="A50" s="48"/>
      <c r="B50" s="50"/>
      <c r="C50" s="50"/>
      <c r="D50" s="50"/>
      <c r="E50" s="50"/>
      <c r="F50" s="50"/>
      <c r="G50" s="49"/>
      <c r="H50" s="51"/>
      <c r="I50" s="51"/>
    </row>
    <row r="51" spans="1:9" ht="18.95" customHeight="1" x14ac:dyDescent="0.3">
      <c r="A51" s="48"/>
      <c r="B51" s="50"/>
      <c r="C51" s="50"/>
      <c r="D51" s="50"/>
      <c r="E51" s="50"/>
      <c r="F51" s="50"/>
      <c r="G51" s="49"/>
      <c r="H51" s="51"/>
      <c r="I51" s="51"/>
    </row>
    <row r="52" spans="1:9" ht="18.95" customHeight="1" x14ac:dyDescent="0.25">
      <c r="A52" s="52"/>
      <c r="B52" s="50"/>
      <c r="C52" s="50"/>
      <c r="D52" s="50"/>
      <c r="E52" s="50"/>
      <c r="F52" s="50"/>
      <c r="G52" s="49"/>
      <c r="H52" s="51"/>
      <c r="I52" s="51"/>
    </row>
    <row r="53" spans="1:9" ht="16.5" x14ac:dyDescent="0.3">
      <c r="A53" s="47"/>
      <c r="B53" s="47"/>
      <c r="C53" s="47"/>
      <c r="D53" s="47"/>
      <c r="E53" s="47"/>
      <c r="F53" s="47"/>
    </row>
    <row r="54" spans="1:9" ht="16.5" x14ac:dyDescent="0.3">
      <c r="A54" s="47"/>
      <c r="B54" s="47"/>
      <c r="C54" s="47"/>
      <c r="D54" s="47"/>
      <c r="E54" s="47"/>
      <c r="F54" s="47"/>
    </row>
    <row r="55" spans="1:9" ht="16.5" x14ac:dyDescent="0.3">
      <c r="A55" s="47"/>
      <c r="B55" s="47"/>
      <c r="C55" s="47"/>
      <c r="D55" s="47"/>
      <c r="E55" s="47"/>
      <c r="F55" s="47"/>
    </row>
    <row r="56" spans="1:9" ht="16.5" x14ac:dyDescent="0.3">
      <c r="A56" s="47"/>
      <c r="B56" s="47"/>
      <c r="C56" s="47"/>
      <c r="D56" s="47"/>
      <c r="E56" s="47"/>
      <c r="F56" s="47"/>
    </row>
    <row r="57" spans="1:9" ht="16.5" x14ac:dyDescent="0.3">
      <c r="A57" s="47"/>
      <c r="B57" s="47"/>
      <c r="C57" s="47"/>
      <c r="D57" s="47"/>
      <c r="E57" s="47"/>
      <c r="F57" s="47"/>
    </row>
    <row r="58" spans="1:9" ht="16.5" x14ac:dyDescent="0.3">
      <c r="A58" s="47"/>
      <c r="B58" s="47"/>
      <c r="C58" s="47"/>
      <c r="D58" s="47"/>
      <c r="E58" s="47"/>
      <c r="F58" s="47"/>
    </row>
    <row r="59" spans="1:9" ht="16.5" x14ac:dyDescent="0.3">
      <c r="A59" s="47"/>
      <c r="B59" s="47"/>
      <c r="C59" s="47"/>
      <c r="D59" s="47"/>
      <c r="E59" s="47"/>
      <c r="F59" s="47"/>
    </row>
    <row r="60" spans="1:9" ht="16.5" x14ac:dyDescent="0.3">
      <c r="A60" s="47"/>
      <c r="B60" s="47"/>
      <c r="C60" s="47"/>
      <c r="D60" s="47"/>
      <c r="E60" s="47"/>
      <c r="F60" s="47"/>
    </row>
    <row r="61" spans="1:9" ht="16.5" x14ac:dyDescent="0.3">
      <c r="A61" s="47"/>
      <c r="B61" s="47"/>
      <c r="C61" s="47"/>
      <c r="D61" s="47"/>
      <c r="E61" s="47"/>
      <c r="F61" s="47"/>
    </row>
    <row r="62" spans="1:9" ht="16.5" x14ac:dyDescent="0.3">
      <c r="A62" s="47"/>
      <c r="B62" s="47"/>
      <c r="C62" s="47"/>
      <c r="D62" s="47"/>
      <c r="E62" s="47"/>
      <c r="F62" s="47"/>
    </row>
    <row r="63" spans="1:9" ht="16.5" x14ac:dyDescent="0.3">
      <c r="A63" s="47"/>
      <c r="B63" s="47"/>
      <c r="C63" s="47"/>
      <c r="D63" s="47"/>
      <c r="E63" s="47"/>
      <c r="F63" s="47"/>
    </row>
    <row r="64" spans="1:9" ht="16.5" x14ac:dyDescent="0.3">
      <c r="A64" s="47"/>
      <c r="B64" s="47"/>
      <c r="C64" s="47"/>
      <c r="D64" s="47"/>
      <c r="E64" s="47"/>
      <c r="F64" s="47"/>
    </row>
    <row r="65" spans="1:6" ht="16.5" x14ac:dyDescent="0.3">
      <c r="A65" s="47"/>
      <c r="B65" s="47"/>
      <c r="C65" s="47"/>
      <c r="D65" s="47"/>
      <c r="E65" s="47"/>
      <c r="F65" s="47"/>
    </row>
    <row r="66" spans="1:6" ht="16.5" x14ac:dyDescent="0.3">
      <c r="A66" s="47"/>
      <c r="B66" s="47"/>
      <c r="C66" s="47"/>
      <c r="D66" s="47"/>
      <c r="E66" s="47"/>
      <c r="F66" s="47"/>
    </row>
    <row r="67" spans="1:6" ht="16.5" x14ac:dyDescent="0.3">
      <c r="A67" s="47"/>
      <c r="B67" s="47"/>
      <c r="C67" s="47"/>
      <c r="D67" s="47"/>
      <c r="E67" s="47"/>
      <c r="F67" s="47"/>
    </row>
    <row r="68" spans="1:6" ht="16.5" x14ac:dyDescent="0.3">
      <c r="A68" s="47"/>
      <c r="B68" s="47"/>
      <c r="C68" s="47"/>
      <c r="D68" s="47"/>
      <c r="E68" s="47"/>
      <c r="F68" s="47"/>
    </row>
    <row r="69" spans="1:6" ht="16.5" x14ac:dyDescent="0.3">
      <c r="A69" s="47"/>
      <c r="B69" s="47"/>
      <c r="C69" s="47"/>
      <c r="D69" s="47"/>
      <c r="E69" s="47"/>
      <c r="F69" s="47"/>
    </row>
    <row r="70" spans="1:6" ht="16.5" x14ac:dyDescent="0.3">
      <c r="A70" s="47"/>
      <c r="B70" s="47"/>
      <c r="C70" s="47"/>
      <c r="D70" s="47"/>
      <c r="E70" s="47"/>
      <c r="F70" s="47"/>
    </row>
    <row r="71" spans="1:6" ht="16.5" x14ac:dyDescent="0.3">
      <c r="A71" s="47"/>
      <c r="B71" s="47"/>
      <c r="C71" s="47"/>
      <c r="D71" s="47"/>
      <c r="E71" s="47"/>
      <c r="F71" s="47"/>
    </row>
    <row r="72" spans="1:6" ht="16.5" x14ac:dyDescent="0.3">
      <c r="A72" s="47"/>
      <c r="B72" s="47"/>
      <c r="C72" s="47"/>
      <c r="D72" s="47"/>
      <c r="E72" s="47"/>
      <c r="F72" s="47"/>
    </row>
    <row r="73" spans="1:6" ht="16.5" x14ac:dyDescent="0.3">
      <c r="A73" s="47"/>
      <c r="B73" s="47"/>
      <c r="C73" s="47"/>
      <c r="D73" s="47"/>
      <c r="E73" s="47"/>
      <c r="F73" s="47"/>
    </row>
    <row r="74" spans="1:6" ht="16.5" x14ac:dyDescent="0.3">
      <c r="A74" s="47"/>
      <c r="B74" s="47"/>
      <c r="C74" s="47"/>
      <c r="D74" s="47"/>
      <c r="E74" s="47"/>
      <c r="F74" s="47"/>
    </row>
    <row r="75" spans="1:6" ht="16.5" x14ac:dyDescent="0.3">
      <c r="A75" s="47"/>
      <c r="B75" s="47"/>
      <c r="C75" s="47"/>
      <c r="D75" s="47"/>
      <c r="E75" s="47"/>
      <c r="F75" s="47"/>
    </row>
    <row r="76" spans="1:6" ht="16.5" x14ac:dyDescent="0.3">
      <c r="A76" s="47"/>
      <c r="B76" s="47"/>
      <c r="C76" s="47"/>
      <c r="D76" s="47"/>
      <c r="E76" s="47"/>
      <c r="F76" s="47"/>
    </row>
    <row r="77" spans="1:6" ht="16.5" x14ac:dyDescent="0.3">
      <c r="A77" s="47"/>
      <c r="B77" s="47"/>
      <c r="C77" s="47"/>
      <c r="D77" s="47"/>
      <c r="E77" s="47"/>
      <c r="F77" s="47"/>
    </row>
    <row r="78" spans="1:6" ht="16.5" x14ac:dyDescent="0.3">
      <c r="A78" s="47"/>
      <c r="B78" s="47"/>
      <c r="C78" s="47"/>
      <c r="D78" s="47"/>
      <c r="E78" s="47"/>
      <c r="F78" s="47"/>
    </row>
    <row r="79" spans="1:6" ht="16.5" x14ac:dyDescent="0.3">
      <c r="A79" s="47"/>
      <c r="B79" s="47"/>
      <c r="C79" s="47"/>
      <c r="D79" s="47"/>
      <c r="E79" s="47"/>
      <c r="F79" s="47"/>
    </row>
    <row r="80" spans="1:6" ht="16.5" x14ac:dyDescent="0.3">
      <c r="A80" s="47"/>
      <c r="B80" s="47"/>
      <c r="C80" s="47"/>
      <c r="D80" s="47"/>
      <c r="E80" s="47"/>
      <c r="F80" s="47"/>
    </row>
    <row r="81" spans="1:6" ht="16.5" x14ac:dyDescent="0.3">
      <c r="A81" s="47"/>
      <c r="B81" s="47"/>
      <c r="C81" s="47"/>
      <c r="D81" s="47"/>
      <c r="E81" s="47"/>
      <c r="F81" s="47"/>
    </row>
    <row r="82" spans="1:6" ht="16.5" x14ac:dyDescent="0.3">
      <c r="A82" s="47"/>
      <c r="B82" s="47"/>
      <c r="C82" s="47"/>
      <c r="D82" s="47"/>
      <c r="E82" s="47"/>
      <c r="F82" s="47"/>
    </row>
    <row r="83" spans="1:6" ht="16.5" x14ac:dyDescent="0.3">
      <c r="A83" s="47"/>
      <c r="B83" s="47"/>
      <c r="C83" s="47"/>
      <c r="D83" s="47"/>
      <c r="E83" s="47"/>
      <c r="F83" s="47"/>
    </row>
    <row r="84" spans="1:6" ht="16.5" x14ac:dyDescent="0.3">
      <c r="A84" s="47"/>
      <c r="B84" s="47"/>
      <c r="C84" s="47"/>
      <c r="D84" s="47"/>
      <c r="E84" s="47"/>
      <c r="F84" s="47"/>
    </row>
    <row r="85" spans="1:6" ht="16.5" x14ac:dyDescent="0.3">
      <c r="A85" s="47"/>
      <c r="B85" s="47"/>
      <c r="C85" s="47"/>
      <c r="D85" s="47"/>
      <c r="E85" s="47"/>
      <c r="F85" s="47"/>
    </row>
    <row r="86" spans="1:6" ht="16.5" x14ac:dyDescent="0.3">
      <c r="A86" s="47"/>
      <c r="B86" s="47"/>
      <c r="C86" s="47"/>
      <c r="D86" s="47"/>
      <c r="E86" s="47"/>
      <c r="F86" s="47"/>
    </row>
    <row r="87" spans="1:6" ht="16.5" x14ac:dyDescent="0.3">
      <c r="A87" s="47"/>
      <c r="B87" s="47"/>
      <c r="C87" s="47"/>
      <c r="D87" s="47"/>
      <c r="E87" s="47"/>
      <c r="F87" s="47"/>
    </row>
    <row r="88" spans="1:6" ht="16.5" x14ac:dyDescent="0.3">
      <c r="A88" s="47"/>
      <c r="B88" s="47"/>
      <c r="C88" s="47"/>
      <c r="D88" s="47"/>
      <c r="E88" s="47"/>
      <c r="F88" s="47"/>
    </row>
    <row r="89" spans="1:6" ht="16.5" x14ac:dyDescent="0.3">
      <c r="A89" s="47"/>
      <c r="B89" s="47"/>
      <c r="C89" s="47"/>
      <c r="D89" s="47"/>
      <c r="E89" s="47"/>
      <c r="F89" s="47"/>
    </row>
    <row r="90" spans="1:6" ht="16.5" x14ac:dyDescent="0.3">
      <c r="A90" s="47"/>
      <c r="B90" s="47"/>
      <c r="C90" s="47"/>
      <c r="D90" s="47"/>
      <c r="E90" s="47"/>
      <c r="F90" s="47"/>
    </row>
    <row r="91" spans="1:6" ht="16.5" x14ac:dyDescent="0.3">
      <c r="A91" s="47"/>
      <c r="B91" s="47"/>
      <c r="C91" s="47"/>
      <c r="D91" s="47"/>
      <c r="E91" s="47"/>
      <c r="F91" s="47"/>
    </row>
    <row r="92" spans="1:6" ht="16.5" x14ac:dyDescent="0.3">
      <c r="A92" s="47"/>
      <c r="B92" s="47"/>
      <c r="C92" s="47"/>
      <c r="D92" s="47"/>
      <c r="E92" s="47"/>
      <c r="F92" s="47"/>
    </row>
    <row r="93" spans="1:6" ht="16.5" x14ac:dyDescent="0.3">
      <c r="A93" s="47"/>
      <c r="B93" s="47"/>
      <c r="C93" s="47"/>
      <c r="D93" s="47"/>
      <c r="E93" s="47"/>
      <c r="F93" s="47"/>
    </row>
    <row r="94" spans="1:6" ht="16.5" x14ac:dyDescent="0.3">
      <c r="A94" s="47"/>
      <c r="B94" s="47"/>
      <c r="C94" s="47"/>
      <c r="D94" s="47"/>
      <c r="E94" s="47"/>
      <c r="F94" s="47"/>
    </row>
    <row r="95" spans="1:6" ht="16.5" x14ac:dyDescent="0.3">
      <c r="A95" s="47"/>
      <c r="B95" s="47"/>
      <c r="C95" s="47"/>
      <c r="D95" s="47"/>
      <c r="E95" s="47"/>
      <c r="F95" s="47"/>
    </row>
    <row r="96" spans="1:6" ht="16.5" x14ac:dyDescent="0.3">
      <c r="A96" s="47"/>
      <c r="B96" s="47"/>
      <c r="C96" s="47"/>
      <c r="D96" s="47"/>
      <c r="E96" s="47"/>
      <c r="F96" s="47"/>
    </row>
    <row r="97" spans="1:6" ht="16.5" x14ac:dyDescent="0.3">
      <c r="A97" s="47"/>
      <c r="B97" s="47"/>
      <c r="C97" s="47"/>
      <c r="D97" s="47"/>
      <c r="E97" s="47"/>
      <c r="F97" s="47"/>
    </row>
    <row r="98" spans="1:6" ht="16.5" x14ac:dyDescent="0.3">
      <c r="A98" s="47"/>
      <c r="B98" s="47"/>
      <c r="C98" s="47"/>
      <c r="D98" s="47"/>
      <c r="E98" s="47"/>
      <c r="F98" s="47"/>
    </row>
    <row r="99" spans="1:6" ht="16.5" x14ac:dyDescent="0.3">
      <c r="A99" s="47"/>
      <c r="B99" s="47"/>
      <c r="C99" s="47"/>
      <c r="D99" s="47"/>
      <c r="E99" s="47"/>
      <c r="F99" s="47"/>
    </row>
    <row r="100" spans="1:6" ht="16.5" x14ac:dyDescent="0.3">
      <c r="A100" s="47"/>
      <c r="B100" s="47"/>
      <c r="C100" s="47"/>
      <c r="D100" s="47"/>
      <c r="E100" s="47"/>
      <c r="F100" s="47"/>
    </row>
    <row r="101" spans="1:6" ht="16.5" x14ac:dyDescent="0.3">
      <c r="A101" s="47"/>
      <c r="B101" s="47"/>
      <c r="C101" s="47"/>
      <c r="D101" s="47"/>
      <c r="E101" s="47"/>
      <c r="F101" s="47"/>
    </row>
    <row r="102" spans="1:6" ht="16.5" x14ac:dyDescent="0.3">
      <c r="A102" s="47"/>
      <c r="B102" s="47"/>
      <c r="C102" s="47"/>
      <c r="D102" s="47"/>
      <c r="E102" s="47"/>
      <c r="F102" s="47"/>
    </row>
    <row r="103" spans="1:6" ht="16.5" x14ac:dyDescent="0.3">
      <c r="A103" s="47"/>
      <c r="B103" s="47"/>
      <c r="C103" s="47"/>
      <c r="D103" s="47"/>
      <c r="E103" s="47"/>
      <c r="F103" s="47"/>
    </row>
    <row r="104" spans="1:6" ht="16.5" x14ac:dyDescent="0.3">
      <c r="A104" s="47"/>
      <c r="B104" s="47"/>
      <c r="C104" s="47"/>
      <c r="D104" s="47"/>
      <c r="E104" s="47"/>
      <c r="F104" s="47"/>
    </row>
    <row r="105" spans="1:6" ht="16.5" x14ac:dyDescent="0.3">
      <c r="A105" s="47"/>
      <c r="B105" s="47"/>
      <c r="C105" s="47"/>
      <c r="D105" s="47"/>
      <c r="E105" s="47"/>
      <c r="F105" s="47"/>
    </row>
    <row r="106" spans="1:6" ht="16.5" x14ac:dyDescent="0.3">
      <c r="A106" s="47"/>
      <c r="B106" s="47"/>
      <c r="C106" s="47"/>
      <c r="D106" s="47"/>
      <c r="E106" s="47"/>
      <c r="F106" s="47"/>
    </row>
    <row r="107" spans="1:6" ht="16.5" x14ac:dyDescent="0.3">
      <c r="A107" s="47"/>
      <c r="B107" s="47"/>
      <c r="C107" s="47"/>
      <c r="D107" s="47"/>
      <c r="E107" s="47"/>
      <c r="F107" s="47"/>
    </row>
    <row r="108" spans="1:6" ht="16.5" x14ac:dyDescent="0.3">
      <c r="A108" s="47"/>
      <c r="B108" s="47"/>
      <c r="C108" s="47"/>
      <c r="D108" s="47"/>
      <c r="E108" s="47"/>
      <c r="F108" s="47"/>
    </row>
    <row r="109" spans="1:6" ht="16.5" x14ac:dyDescent="0.3">
      <c r="A109" s="47"/>
      <c r="B109" s="47"/>
      <c r="C109" s="47"/>
      <c r="D109" s="47"/>
      <c r="E109" s="47"/>
      <c r="F109" s="47"/>
    </row>
    <row r="110" spans="1:6" ht="16.5" x14ac:dyDescent="0.3">
      <c r="A110" s="47"/>
      <c r="B110" s="47"/>
      <c r="C110" s="47"/>
      <c r="D110" s="47"/>
      <c r="E110" s="47"/>
      <c r="F110" s="47"/>
    </row>
    <row r="111" spans="1:6" ht="16.5" x14ac:dyDescent="0.3">
      <c r="A111" s="47"/>
      <c r="B111" s="47"/>
      <c r="C111" s="47"/>
      <c r="D111" s="47"/>
      <c r="E111" s="47"/>
      <c r="F111" s="47"/>
    </row>
    <row r="112" spans="1:6" ht="16.5" x14ac:dyDescent="0.3">
      <c r="A112" s="47"/>
      <c r="B112" s="47"/>
      <c r="C112" s="47"/>
      <c r="D112" s="47"/>
      <c r="E112" s="47"/>
      <c r="F112" s="47"/>
    </row>
    <row r="113" spans="1:6" ht="16.5" x14ac:dyDescent="0.3">
      <c r="A113" s="47"/>
      <c r="B113" s="47"/>
      <c r="C113" s="47"/>
      <c r="D113" s="47"/>
      <c r="E113" s="47"/>
      <c r="F113" s="47"/>
    </row>
    <row r="114" spans="1:6" ht="16.5" x14ac:dyDescent="0.3">
      <c r="A114" s="47"/>
      <c r="B114" s="47"/>
      <c r="C114" s="47"/>
      <c r="D114" s="47"/>
      <c r="E114" s="47"/>
      <c r="F114" s="47"/>
    </row>
    <row r="115" spans="1:6" ht="16.5" x14ac:dyDescent="0.3">
      <c r="A115" s="47"/>
      <c r="B115" s="47"/>
      <c r="C115" s="47"/>
      <c r="D115" s="47"/>
      <c r="E115" s="47"/>
      <c r="F115" s="47"/>
    </row>
    <row r="116" spans="1:6" ht="16.5" x14ac:dyDescent="0.3">
      <c r="A116" s="47"/>
      <c r="B116" s="47"/>
      <c r="C116" s="47"/>
      <c r="D116" s="47"/>
      <c r="E116" s="47"/>
      <c r="F116" s="47"/>
    </row>
    <row r="117" spans="1:6" ht="16.5" x14ac:dyDescent="0.3">
      <c r="A117" s="47"/>
      <c r="B117" s="47"/>
      <c r="C117" s="47"/>
      <c r="D117" s="47"/>
      <c r="E117" s="47"/>
      <c r="F117" s="47"/>
    </row>
    <row r="118" spans="1:6" ht="16.5" x14ac:dyDescent="0.3">
      <c r="A118" s="47"/>
      <c r="B118" s="47"/>
      <c r="C118" s="47"/>
      <c r="D118" s="47"/>
      <c r="E118" s="47"/>
      <c r="F118" s="47"/>
    </row>
    <row r="119" spans="1:6" ht="16.5" x14ac:dyDescent="0.3">
      <c r="A119" s="47"/>
      <c r="B119" s="47"/>
      <c r="C119" s="47"/>
      <c r="D119" s="47"/>
      <c r="E119" s="47"/>
      <c r="F119" s="47"/>
    </row>
    <row r="120" spans="1:6" ht="16.5" x14ac:dyDescent="0.3">
      <c r="A120" s="47"/>
      <c r="B120" s="47"/>
      <c r="C120" s="47"/>
      <c r="D120" s="47"/>
      <c r="E120" s="47"/>
      <c r="F120" s="47"/>
    </row>
    <row r="121" spans="1:6" ht="16.5" x14ac:dyDescent="0.3">
      <c r="A121" s="47"/>
      <c r="B121" s="47"/>
      <c r="C121" s="47"/>
      <c r="D121" s="47"/>
      <c r="E121" s="47"/>
      <c r="F121" s="47"/>
    </row>
    <row r="122" spans="1:6" ht="16.5" x14ac:dyDescent="0.3">
      <c r="A122" s="47"/>
      <c r="B122" s="47"/>
      <c r="C122" s="47"/>
      <c r="D122" s="47"/>
      <c r="E122" s="47"/>
      <c r="F122" s="47"/>
    </row>
    <row r="123" spans="1:6" ht="16.5" x14ac:dyDescent="0.3">
      <c r="A123" s="47"/>
      <c r="B123" s="47"/>
      <c r="C123" s="47"/>
      <c r="D123" s="47"/>
      <c r="E123" s="47"/>
      <c r="F123" s="47"/>
    </row>
    <row r="124" spans="1:6" ht="16.5" x14ac:dyDescent="0.3">
      <c r="A124" s="47"/>
      <c r="B124" s="47"/>
      <c r="C124" s="47"/>
      <c r="D124" s="47"/>
      <c r="E124" s="47"/>
      <c r="F124" s="47"/>
    </row>
    <row r="125" spans="1:6" ht="16.5" x14ac:dyDescent="0.3">
      <c r="A125" s="47"/>
      <c r="B125" s="47"/>
      <c r="C125" s="47"/>
      <c r="D125" s="47"/>
      <c r="E125" s="47"/>
      <c r="F125" s="47"/>
    </row>
    <row r="126" spans="1:6" ht="16.5" x14ac:dyDescent="0.3">
      <c r="A126" s="47"/>
      <c r="B126" s="47"/>
      <c r="C126" s="47"/>
      <c r="D126" s="47"/>
      <c r="E126" s="47"/>
      <c r="F126" s="47"/>
    </row>
    <row r="127" spans="1:6" ht="16.5" x14ac:dyDescent="0.3">
      <c r="A127" s="47"/>
      <c r="B127" s="47"/>
      <c r="C127" s="47"/>
      <c r="D127" s="47"/>
      <c r="E127" s="47"/>
      <c r="F127" s="47"/>
    </row>
    <row r="128" spans="1:6" ht="16.5" x14ac:dyDescent="0.3">
      <c r="A128" s="47"/>
      <c r="B128" s="47"/>
      <c r="C128" s="47"/>
      <c r="D128" s="47"/>
      <c r="E128" s="47"/>
      <c r="F128" s="47"/>
    </row>
    <row r="129" spans="1:6" ht="16.5" x14ac:dyDescent="0.3">
      <c r="A129" s="47"/>
      <c r="B129" s="47"/>
      <c r="C129" s="47"/>
      <c r="D129" s="47"/>
      <c r="E129" s="47"/>
      <c r="F129" s="47"/>
    </row>
    <row r="130" spans="1:6" ht="16.5" x14ac:dyDescent="0.3">
      <c r="A130" s="47"/>
      <c r="B130" s="47"/>
      <c r="C130" s="47"/>
      <c r="D130" s="47"/>
      <c r="E130" s="47"/>
      <c r="F130" s="47"/>
    </row>
    <row r="131" spans="1:6" ht="16.5" x14ac:dyDescent="0.3">
      <c r="A131" s="47"/>
      <c r="B131" s="47"/>
      <c r="C131" s="47"/>
      <c r="D131" s="47"/>
      <c r="E131" s="47"/>
      <c r="F131" s="47"/>
    </row>
    <row r="132" spans="1:6" ht="16.5" x14ac:dyDescent="0.3">
      <c r="A132" s="47"/>
      <c r="B132" s="47"/>
      <c r="C132" s="47"/>
      <c r="D132" s="47"/>
      <c r="E132" s="47"/>
      <c r="F132" s="47"/>
    </row>
    <row r="133" spans="1:6" ht="16.5" x14ac:dyDescent="0.3">
      <c r="A133" s="47"/>
      <c r="B133" s="47"/>
      <c r="C133" s="47"/>
      <c r="D133" s="47"/>
      <c r="E133" s="47"/>
      <c r="F133" s="47"/>
    </row>
    <row r="134" spans="1:6" ht="16.5" x14ac:dyDescent="0.3">
      <c r="A134" s="47"/>
      <c r="B134" s="47"/>
      <c r="C134" s="47"/>
      <c r="D134" s="47"/>
      <c r="E134" s="47"/>
      <c r="F134" s="47"/>
    </row>
    <row r="135" spans="1:6" ht="16.5" x14ac:dyDescent="0.3">
      <c r="A135" s="47"/>
      <c r="B135" s="47"/>
      <c r="C135" s="47"/>
      <c r="D135" s="47"/>
      <c r="E135" s="47"/>
      <c r="F135" s="47"/>
    </row>
    <row r="136" spans="1:6" ht="16.5" x14ac:dyDescent="0.3">
      <c r="A136" s="47"/>
      <c r="B136" s="47"/>
      <c r="C136" s="47"/>
      <c r="D136" s="47"/>
      <c r="E136" s="47"/>
      <c r="F136" s="47"/>
    </row>
    <row r="137" spans="1:6" ht="16.5" x14ac:dyDescent="0.3">
      <c r="A137" s="47"/>
      <c r="B137" s="47"/>
      <c r="C137" s="47"/>
      <c r="D137" s="47"/>
      <c r="E137" s="47"/>
      <c r="F137" s="47"/>
    </row>
    <row r="138" spans="1:6" ht="16.5" x14ac:dyDescent="0.3">
      <c r="A138" s="47"/>
      <c r="B138" s="47"/>
      <c r="C138" s="47"/>
      <c r="D138" s="47"/>
      <c r="E138" s="47"/>
      <c r="F138" s="47"/>
    </row>
    <row r="139" spans="1:6" ht="16.5" x14ac:dyDescent="0.3">
      <c r="A139" s="47"/>
      <c r="B139" s="47"/>
      <c r="C139" s="47"/>
      <c r="D139" s="47"/>
      <c r="E139" s="47"/>
      <c r="F139" s="47"/>
    </row>
    <row r="140" spans="1:6" ht="16.5" x14ac:dyDescent="0.3">
      <c r="A140" s="47"/>
      <c r="B140" s="47"/>
      <c r="C140" s="47"/>
      <c r="D140" s="47"/>
      <c r="E140" s="47"/>
      <c r="F140" s="47"/>
    </row>
    <row r="141" spans="1:6" ht="16.5" x14ac:dyDescent="0.3">
      <c r="A141" s="47"/>
      <c r="B141" s="47"/>
      <c r="C141" s="47"/>
      <c r="D141" s="47"/>
      <c r="E141" s="47"/>
      <c r="F141" s="47"/>
    </row>
    <row r="142" spans="1:6" ht="16.5" x14ac:dyDescent="0.3">
      <c r="A142" s="47"/>
      <c r="B142" s="47"/>
      <c r="C142" s="47"/>
      <c r="D142" s="47"/>
      <c r="E142" s="47"/>
      <c r="F142" s="47"/>
    </row>
    <row r="143" spans="1:6" ht="16.5" x14ac:dyDescent="0.3">
      <c r="A143" s="47"/>
      <c r="B143" s="47"/>
      <c r="C143" s="47"/>
      <c r="D143" s="47"/>
      <c r="E143" s="47"/>
      <c r="F143" s="47"/>
    </row>
    <row r="144" spans="1:6" ht="16.5" x14ac:dyDescent="0.3">
      <c r="A144" s="47"/>
      <c r="B144" s="47"/>
      <c r="C144" s="47"/>
      <c r="D144" s="47"/>
      <c r="E144" s="47"/>
      <c r="F144" s="47"/>
    </row>
    <row r="145" spans="1:6" ht="16.5" x14ac:dyDescent="0.3">
      <c r="A145" s="47"/>
      <c r="B145" s="47"/>
      <c r="C145" s="47"/>
      <c r="D145" s="47"/>
      <c r="E145" s="47"/>
      <c r="F145" s="47"/>
    </row>
    <row r="146" spans="1:6" ht="16.5" x14ac:dyDescent="0.3">
      <c r="A146" s="47"/>
      <c r="B146" s="47"/>
      <c r="C146" s="47"/>
      <c r="D146" s="47"/>
      <c r="E146" s="47"/>
      <c r="F146" s="47"/>
    </row>
    <row r="147" spans="1:6" ht="16.5" x14ac:dyDescent="0.3">
      <c r="A147" s="47"/>
      <c r="B147" s="47"/>
      <c r="C147" s="47"/>
      <c r="D147" s="47"/>
      <c r="E147" s="47"/>
      <c r="F147" s="47"/>
    </row>
    <row r="148" spans="1:6" ht="16.5" x14ac:dyDescent="0.3">
      <c r="A148" s="47"/>
      <c r="B148" s="47"/>
      <c r="C148" s="47"/>
      <c r="D148" s="47"/>
      <c r="E148" s="47"/>
      <c r="F148" s="47"/>
    </row>
    <row r="149" spans="1:6" ht="16.5" x14ac:dyDescent="0.3">
      <c r="A149" s="47"/>
      <c r="B149" s="47"/>
      <c r="C149" s="47"/>
      <c r="D149" s="47"/>
      <c r="E149" s="47"/>
      <c r="F149" s="47"/>
    </row>
    <row r="150" spans="1:6" ht="16.5" x14ac:dyDescent="0.3">
      <c r="A150" s="47"/>
      <c r="B150" s="47"/>
      <c r="C150" s="47"/>
      <c r="D150" s="47"/>
      <c r="E150" s="47"/>
      <c r="F150" s="47"/>
    </row>
    <row r="151" spans="1:6" ht="16.5" x14ac:dyDescent="0.3">
      <c r="A151" s="47"/>
      <c r="B151" s="47"/>
      <c r="C151" s="47"/>
      <c r="D151" s="47"/>
      <c r="E151" s="47"/>
      <c r="F151" s="47"/>
    </row>
    <row r="152" spans="1:6" ht="16.5" x14ac:dyDescent="0.3">
      <c r="A152" s="47"/>
      <c r="B152" s="47"/>
      <c r="C152" s="47"/>
      <c r="D152" s="47"/>
      <c r="E152" s="47"/>
      <c r="F152" s="47"/>
    </row>
    <row r="153" spans="1:6" ht="16.5" x14ac:dyDescent="0.3">
      <c r="A153" s="47"/>
      <c r="B153" s="47"/>
      <c r="C153" s="47"/>
      <c r="D153" s="47"/>
      <c r="E153" s="47"/>
      <c r="F153" s="47"/>
    </row>
    <row r="154" spans="1:6" ht="16.5" x14ac:dyDescent="0.3">
      <c r="A154" s="47"/>
      <c r="B154" s="47"/>
      <c r="C154" s="47"/>
      <c r="D154" s="47"/>
      <c r="E154" s="47"/>
      <c r="F154" s="47"/>
    </row>
    <row r="155" spans="1:6" ht="16.5" x14ac:dyDescent="0.3">
      <c r="A155" s="47"/>
      <c r="B155" s="47"/>
      <c r="C155" s="47"/>
      <c r="D155" s="47"/>
      <c r="E155" s="47"/>
      <c r="F155" s="47"/>
    </row>
    <row r="156" spans="1:6" ht="16.5" x14ac:dyDescent="0.3">
      <c r="A156" s="47"/>
      <c r="B156" s="47"/>
      <c r="C156" s="47"/>
      <c r="D156" s="47"/>
      <c r="E156" s="47"/>
      <c r="F156" s="47"/>
    </row>
    <row r="157" spans="1:6" ht="16.5" x14ac:dyDescent="0.3">
      <c r="A157" s="47"/>
      <c r="B157" s="47"/>
      <c r="C157" s="47"/>
      <c r="D157" s="47"/>
      <c r="E157" s="47"/>
      <c r="F157" s="47"/>
    </row>
    <row r="158" spans="1:6" ht="16.5" x14ac:dyDescent="0.3">
      <c r="A158" s="47"/>
      <c r="B158" s="47"/>
      <c r="C158" s="47"/>
      <c r="D158" s="47"/>
      <c r="E158" s="47"/>
      <c r="F158" s="47"/>
    </row>
    <row r="159" spans="1:6" ht="16.5" x14ac:dyDescent="0.3">
      <c r="A159" s="47"/>
      <c r="B159" s="47"/>
      <c r="C159" s="47"/>
      <c r="D159" s="47"/>
      <c r="E159" s="47"/>
      <c r="F159" s="47"/>
    </row>
    <row r="160" spans="1:6" ht="16.5" x14ac:dyDescent="0.3">
      <c r="A160" s="47"/>
      <c r="B160" s="47"/>
      <c r="C160" s="47"/>
      <c r="D160" s="47"/>
      <c r="E160" s="47"/>
      <c r="F160" s="47"/>
    </row>
    <row r="161" spans="1:6" ht="16.5" x14ac:dyDescent="0.3">
      <c r="A161" s="47"/>
      <c r="B161" s="47"/>
      <c r="C161" s="47"/>
      <c r="D161" s="47"/>
      <c r="E161" s="47"/>
      <c r="F161" s="47"/>
    </row>
    <row r="162" spans="1:6" ht="16.5" x14ac:dyDescent="0.3">
      <c r="A162" s="47"/>
      <c r="B162" s="47"/>
      <c r="C162" s="47"/>
      <c r="D162" s="47"/>
      <c r="E162" s="47"/>
      <c r="F162" s="47"/>
    </row>
    <row r="163" spans="1:6" ht="16.5" x14ac:dyDescent="0.3">
      <c r="A163" s="47"/>
      <c r="B163" s="47"/>
      <c r="C163" s="47"/>
      <c r="D163" s="47"/>
      <c r="E163" s="47"/>
      <c r="F163" s="47"/>
    </row>
    <row r="164" spans="1:6" ht="16.5" x14ac:dyDescent="0.3">
      <c r="A164" s="47"/>
      <c r="B164" s="47"/>
      <c r="C164" s="47"/>
      <c r="D164" s="47"/>
      <c r="E164" s="47"/>
      <c r="F164" s="47"/>
    </row>
    <row r="165" spans="1:6" ht="16.5" x14ac:dyDescent="0.3">
      <c r="A165" s="47"/>
      <c r="B165" s="47"/>
      <c r="C165" s="47"/>
      <c r="D165" s="47"/>
      <c r="E165" s="47"/>
      <c r="F165" s="47"/>
    </row>
    <row r="166" spans="1:6" ht="16.5" x14ac:dyDescent="0.3">
      <c r="A166" s="47"/>
      <c r="B166" s="47"/>
      <c r="C166" s="47"/>
      <c r="D166" s="47"/>
      <c r="E166" s="47"/>
      <c r="F166" s="47"/>
    </row>
    <row r="167" spans="1:6" ht="16.5" x14ac:dyDescent="0.3">
      <c r="A167" s="47"/>
      <c r="B167" s="47"/>
      <c r="C167" s="47"/>
      <c r="D167" s="47"/>
      <c r="E167" s="47"/>
      <c r="F167" s="47"/>
    </row>
    <row r="168" spans="1:6" ht="16.5" x14ac:dyDescent="0.3">
      <c r="A168" s="47"/>
      <c r="B168" s="47"/>
      <c r="C168" s="47"/>
      <c r="D168" s="47"/>
      <c r="E168" s="47"/>
      <c r="F168" s="47"/>
    </row>
    <row r="169" spans="1:6" ht="16.5" x14ac:dyDescent="0.3">
      <c r="A169" s="47"/>
      <c r="B169" s="47"/>
      <c r="C169" s="47"/>
      <c r="D169" s="47"/>
      <c r="E169" s="47"/>
      <c r="F169" s="47"/>
    </row>
    <row r="170" spans="1:6" ht="16.5" x14ac:dyDescent="0.3">
      <c r="A170" s="47"/>
      <c r="B170" s="47"/>
      <c r="C170" s="47"/>
      <c r="D170" s="47"/>
      <c r="E170" s="47"/>
      <c r="F170" s="47"/>
    </row>
    <row r="171" spans="1:6" ht="16.5" x14ac:dyDescent="0.3">
      <c r="A171" s="47"/>
      <c r="B171" s="47"/>
      <c r="C171" s="47"/>
      <c r="D171" s="47"/>
      <c r="E171" s="47"/>
      <c r="F171" s="47"/>
    </row>
    <row r="172" spans="1:6" ht="16.5" x14ac:dyDescent="0.3">
      <c r="A172" s="47"/>
      <c r="B172" s="47"/>
      <c r="C172" s="47"/>
      <c r="D172" s="47"/>
      <c r="E172" s="47"/>
      <c r="F172" s="47"/>
    </row>
    <row r="173" spans="1:6" ht="16.5" x14ac:dyDescent="0.3">
      <c r="A173" s="47"/>
      <c r="B173" s="47"/>
      <c r="C173" s="47"/>
      <c r="D173" s="47"/>
      <c r="E173" s="47"/>
      <c r="F173" s="47"/>
    </row>
    <row r="174" spans="1:6" ht="16.5" x14ac:dyDescent="0.3">
      <c r="A174" s="47"/>
      <c r="B174" s="47"/>
      <c r="C174" s="47"/>
      <c r="D174" s="47"/>
      <c r="E174" s="47"/>
      <c r="F174" s="47"/>
    </row>
    <row r="175" spans="1:6" ht="16.5" x14ac:dyDescent="0.3">
      <c r="A175" s="47"/>
      <c r="B175" s="47"/>
      <c r="C175" s="47"/>
      <c r="D175" s="47"/>
      <c r="E175" s="47"/>
      <c r="F175" s="47"/>
    </row>
    <row r="176" spans="1:6" ht="16.5" x14ac:dyDescent="0.3">
      <c r="A176" s="47"/>
      <c r="B176" s="47"/>
      <c r="C176" s="47"/>
      <c r="D176" s="47"/>
      <c r="E176" s="47"/>
      <c r="F176" s="47"/>
    </row>
    <row r="177" spans="1:6" ht="16.5" x14ac:dyDescent="0.3">
      <c r="A177" s="47"/>
      <c r="B177" s="47"/>
      <c r="C177" s="47"/>
      <c r="D177" s="47"/>
      <c r="E177" s="47"/>
      <c r="F177" s="47"/>
    </row>
    <row r="178" spans="1:6" ht="16.5" x14ac:dyDescent="0.3">
      <c r="A178" s="47"/>
      <c r="B178" s="47"/>
      <c r="C178" s="47"/>
      <c r="D178" s="47"/>
      <c r="E178" s="47"/>
      <c r="F178" s="47"/>
    </row>
    <row r="179" spans="1:6" ht="16.5" x14ac:dyDescent="0.3">
      <c r="A179" s="47"/>
      <c r="B179" s="47"/>
      <c r="C179" s="47"/>
      <c r="D179" s="47"/>
      <c r="E179" s="47"/>
      <c r="F179" s="47"/>
    </row>
    <row r="180" spans="1:6" ht="16.5" x14ac:dyDescent="0.3">
      <c r="A180" s="47"/>
      <c r="B180" s="47"/>
      <c r="C180" s="47"/>
      <c r="D180" s="47"/>
      <c r="E180" s="47"/>
      <c r="F180" s="47"/>
    </row>
    <row r="181" spans="1:6" ht="16.5" x14ac:dyDescent="0.3">
      <c r="A181" s="47"/>
      <c r="B181" s="47"/>
      <c r="C181" s="47"/>
      <c r="D181" s="47"/>
      <c r="E181" s="47"/>
      <c r="F181" s="47"/>
    </row>
    <row r="182" spans="1:6" ht="16.5" x14ac:dyDescent="0.3">
      <c r="A182" s="47"/>
      <c r="B182" s="47"/>
      <c r="C182" s="47"/>
      <c r="D182" s="47"/>
      <c r="E182" s="47"/>
      <c r="F182" s="47"/>
    </row>
    <row r="183" spans="1:6" ht="16.5" x14ac:dyDescent="0.3">
      <c r="A183" s="47"/>
      <c r="B183" s="47"/>
      <c r="C183" s="47"/>
      <c r="D183" s="47"/>
      <c r="E183" s="47"/>
      <c r="F183" s="47"/>
    </row>
    <row r="184" spans="1:6" ht="16.5" x14ac:dyDescent="0.3">
      <c r="A184" s="47"/>
      <c r="B184" s="47"/>
      <c r="C184" s="47"/>
      <c r="D184" s="47"/>
      <c r="E184" s="47"/>
      <c r="F184" s="47"/>
    </row>
    <row r="185" spans="1:6" ht="16.5" x14ac:dyDescent="0.3">
      <c r="A185" s="47"/>
      <c r="B185" s="47"/>
      <c r="C185" s="47"/>
      <c r="D185" s="47"/>
      <c r="E185" s="47"/>
      <c r="F185" s="47"/>
    </row>
    <row r="186" spans="1:6" ht="16.5" x14ac:dyDescent="0.3">
      <c r="A186" s="47"/>
      <c r="B186" s="47"/>
      <c r="C186" s="47"/>
      <c r="D186" s="47"/>
      <c r="E186" s="47"/>
      <c r="F186" s="47"/>
    </row>
    <row r="187" spans="1:6" ht="16.5" x14ac:dyDescent="0.3">
      <c r="A187" s="47"/>
      <c r="B187" s="47"/>
      <c r="C187" s="47"/>
      <c r="D187" s="47"/>
      <c r="E187" s="47"/>
      <c r="F187" s="47"/>
    </row>
    <row r="188" spans="1:6" ht="16.5" x14ac:dyDescent="0.3">
      <c r="A188" s="47"/>
      <c r="B188" s="47"/>
      <c r="C188" s="47"/>
      <c r="D188" s="47"/>
      <c r="E188" s="47"/>
      <c r="F188" s="47"/>
    </row>
    <row r="189" spans="1:6" ht="16.5" x14ac:dyDescent="0.3">
      <c r="A189" s="47"/>
      <c r="B189" s="47"/>
      <c r="C189" s="47"/>
      <c r="D189" s="47"/>
      <c r="E189" s="47"/>
      <c r="F189" s="47"/>
    </row>
    <row r="190" spans="1:6" ht="16.5" x14ac:dyDescent="0.3">
      <c r="A190" s="47"/>
      <c r="B190" s="47"/>
      <c r="C190" s="47"/>
      <c r="D190" s="47"/>
      <c r="E190" s="47"/>
      <c r="F190" s="47"/>
    </row>
    <row r="191" spans="1:6" ht="16.5" x14ac:dyDescent="0.3">
      <c r="A191" s="47"/>
      <c r="B191" s="47"/>
      <c r="C191" s="47"/>
      <c r="D191" s="47"/>
      <c r="E191" s="47"/>
      <c r="F191" s="47"/>
    </row>
    <row r="192" spans="1:6" ht="16.5" x14ac:dyDescent="0.3">
      <c r="A192" s="47"/>
      <c r="B192" s="47"/>
      <c r="C192" s="47"/>
      <c r="D192" s="47"/>
      <c r="E192" s="47"/>
      <c r="F192" s="47"/>
    </row>
    <row r="193" spans="1:6" ht="16.5" x14ac:dyDescent="0.3">
      <c r="A193" s="47"/>
      <c r="B193" s="47"/>
      <c r="C193" s="47"/>
      <c r="D193" s="47"/>
      <c r="E193" s="47"/>
      <c r="F193" s="47"/>
    </row>
    <row r="194" spans="1:6" ht="16.5" x14ac:dyDescent="0.3">
      <c r="A194" s="47"/>
      <c r="B194" s="47"/>
      <c r="C194" s="47"/>
      <c r="D194" s="47"/>
      <c r="E194" s="47"/>
      <c r="F194" s="47"/>
    </row>
    <row r="195" spans="1:6" ht="16.5" x14ac:dyDescent="0.3">
      <c r="A195" s="47"/>
      <c r="B195" s="47"/>
      <c r="C195" s="47"/>
      <c r="D195" s="47"/>
      <c r="E195" s="47"/>
      <c r="F195" s="47"/>
    </row>
    <row r="196" spans="1:6" ht="16.5" x14ac:dyDescent="0.3">
      <c r="A196" s="47"/>
      <c r="B196" s="47"/>
      <c r="C196" s="47"/>
      <c r="D196" s="47"/>
      <c r="E196" s="47"/>
      <c r="F196" s="47"/>
    </row>
    <row r="197" spans="1:6" ht="16.5" x14ac:dyDescent="0.3">
      <c r="A197" s="47"/>
      <c r="B197" s="47"/>
      <c r="C197" s="47"/>
      <c r="D197" s="47"/>
      <c r="E197" s="47"/>
      <c r="F197" s="47"/>
    </row>
    <row r="198" spans="1:6" ht="16.5" x14ac:dyDescent="0.3">
      <c r="A198" s="47"/>
      <c r="B198" s="47"/>
      <c r="C198" s="47"/>
      <c r="D198" s="47"/>
      <c r="E198" s="47"/>
      <c r="F198" s="47"/>
    </row>
    <row r="199" spans="1:6" ht="16.5" x14ac:dyDescent="0.3">
      <c r="A199" s="47"/>
      <c r="B199" s="47"/>
      <c r="C199" s="47"/>
      <c r="D199" s="47"/>
      <c r="E199" s="47"/>
      <c r="F199" s="47"/>
    </row>
    <row r="200" spans="1:6" ht="16.5" x14ac:dyDescent="0.3">
      <c r="A200" s="47"/>
      <c r="B200" s="47"/>
      <c r="C200" s="47"/>
      <c r="D200" s="47"/>
      <c r="E200" s="47"/>
      <c r="F200" s="47"/>
    </row>
    <row r="201" spans="1:6" ht="16.5" x14ac:dyDescent="0.3">
      <c r="A201" s="47"/>
      <c r="B201" s="47"/>
      <c r="C201" s="47"/>
      <c r="D201" s="47"/>
      <c r="E201" s="47"/>
      <c r="F201" s="47"/>
    </row>
    <row r="202" spans="1:6" ht="16.5" x14ac:dyDescent="0.3">
      <c r="A202" s="47"/>
      <c r="B202" s="47"/>
      <c r="C202" s="47"/>
      <c r="D202" s="47"/>
      <c r="E202" s="47"/>
      <c r="F202" s="47"/>
    </row>
    <row r="203" spans="1:6" ht="16.5" x14ac:dyDescent="0.3">
      <c r="A203" s="47"/>
      <c r="B203" s="47"/>
      <c r="C203" s="47"/>
      <c r="D203" s="47"/>
      <c r="E203" s="47"/>
      <c r="F203" s="47"/>
    </row>
    <row r="204" spans="1:6" ht="16.5" x14ac:dyDescent="0.3">
      <c r="A204" s="47"/>
      <c r="B204" s="47"/>
      <c r="C204" s="47"/>
      <c r="D204" s="47"/>
      <c r="E204" s="47"/>
      <c r="F204" s="47"/>
    </row>
    <row r="205" spans="1:6" ht="16.5" x14ac:dyDescent="0.3">
      <c r="A205" s="47"/>
      <c r="B205" s="47"/>
      <c r="C205" s="47"/>
      <c r="D205" s="47"/>
      <c r="E205" s="47"/>
      <c r="F205" s="47"/>
    </row>
    <row r="206" spans="1:6" ht="16.5" x14ac:dyDescent="0.3">
      <c r="A206" s="47"/>
      <c r="B206" s="47"/>
      <c r="C206" s="47"/>
      <c r="D206" s="47"/>
      <c r="E206" s="47"/>
      <c r="F206" s="47"/>
    </row>
    <row r="207" spans="1:6" ht="16.5" x14ac:dyDescent="0.3">
      <c r="A207" s="47"/>
      <c r="B207" s="47"/>
      <c r="C207" s="47"/>
      <c r="D207" s="47"/>
      <c r="E207" s="47"/>
      <c r="F207" s="47"/>
    </row>
    <row r="208" spans="1:6" ht="16.5" x14ac:dyDescent="0.3">
      <c r="A208" s="47"/>
      <c r="B208" s="47"/>
      <c r="C208" s="47"/>
      <c r="D208" s="47"/>
      <c r="E208" s="47"/>
      <c r="F208" s="47"/>
    </row>
    <row r="209" spans="1:6" ht="16.5" x14ac:dyDescent="0.3">
      <c r="A209" s="47"/>
      <c r="B209" s="47"/>
      <c r="C209" s="47"/>
      <c r="D209" s="47"/>
      <c r="E209" s="47"/>
      <c r="F209" s="47"/>
    </row>
    <row r="210" spans="1:6" ht="16.5" x14ac:dyDescent="0.3">
      <c r="A210" s="47"/>
      <c r="B210" s="47"/>
      <c r="C210" s="47"/>
      <c r="D210" s="47"/>
      <c r="E210" s="47"/>
      <c r="F210" s="47"/>
    </row>
    <row r="211" spans="1:6" ht="16.5" x14ac:dyDescent="0.3">
      <c r="A211" s="47"/>
      <c r="B211" s="47"/>
      <c r="C211" s="47"/>
      <c r="D211" s="47"/>
      <c r="E211" s="47"/>
      <c r="F211" s="47"/>
    </row>
    <row r="212" spans="1:6" ht="16.5" x14ac:dyDescent="0.3">
      <c r="A212" s="47"/>
      <c r="B212" s="47"/>
      <c r="C212" s="47"/>
      <c r="D212" s="47"/>
      <c r="E212" s="47"/>
      <c r="F212" s="47"/>
    </row>
    <row r="213" spans="1:6" ht="16.5" x14ac:dyDescent="0.3">
      <c r="A213" s="47"/>
      <c r="B213" s="47"/>
      <c r="C213" s="47"/>
      <c r="D213" s="47"/>
      <c r="E213" s="47"/>
      <c r="F213" s="47"/>
    </row>
    <row r="214" spans="1:6" ht="16.5" x14ac:dyDescent="0.3">
      <c r="A214" s="47"/>
      <c r="B214" s="47"/>
      <c r="C214" s="47"/>
      <c r="D214" s="47"/>
      <c r="E214" s="47"/>
      <c r="F214" s="47"/>
    </row>
    <row r="215" spans="1:6" ht="16.5" x14ac:dyDescent="0.3">
      <c r="A215" s="47"/>
      <c r="B215" s="47"/>
      <c r="C215" s="47"/>
      <c r="D215" s="47"/>
      <c r="E215" s="47"/>
      <c r="F215" s="47"/>
    </row>
    <row r="216" spans="1:6" ht="16.5" x14ac:dyDescent="0.3">
      <c r="A216" s="47"/>
      <c r="B216" s="47"/>
      <c r="C216" s="47"/>
      <c r="D216" s="47"/>
      <c r="E216" s="47"/>
      <c r="F216" s="47"/>
    </row>
    <row r="217" spans="1:6" ht="16.5" x14ac:dyDescent="0.3">
      <c r="A217" s="47"/>
      <c r="B217" s="47"/>
      <c r="C217" s="47"/>
      <c r="D217" s="47"/>
      <c r="E217" s="47"/>
      <c r="F217" s="47"/>
    </row>
    <row r="218" spans="1:6" ht="16.5" x14ac:dyDescent="0.3">
      <c r="A218" s="47"/>
      <c r="B218" s="47"/>
      <c r="C218" s="47"/>
      <c r="D218" s="47"/>
      <c r="E218" s="47"/>
      <c r="F218" s="47"/>
    </row>
    <row r="219" spans="1:6" ht="16.5" x14ac:dyDescent="0.3">
      <c r="A219" s="47"/>
      <c r="B219" s="47"/>
      <c r="C219" s="47"/>
      <c r="D219" s="47"/>
      <c r="E219" s="47"/>
      <c r="F219" s="47"/>
    </row>
    <row r="220" spans="1:6" ht="16.5" x14ac:dyDescent="0.3">
      <c r="A220" s="47"/>
      <c r="B220" s="47"/>
      <c r="C220" s="47"/>
      <c r="D220" s="47"/>
      <c r="E220" s="47"/>
      <c r="F220" s="47"/>
    </row>
    <row r="221" spans="1:6" ht="16.5" x14ac:dyDescent="0.3">
      <c r="A221" s="47"/>
      <c r="B221" s="47"/>
      <c r="C221" s="47"/>
      <c r="D221" s="47"/>
      <c r="E221" s="47"/>
      <c r="F221" s="47"/>
    </row>
    <row r="222" spans="1:6" ht="16.5" x14ac:dyDescent="0.3">
      <c r="A222" s="47"/>
      <c r="B222" s="47"/>
      <c r="C222" s="47"/>
      <c r="D222" s="47"/>
      <c r="E222" s="47"/>
      <c r="F222" s="47"/>
    </row>
    <row r="223" spans="1:6" ht="16.5" x14ac:dyDescent="0.3">
      <c r="A223" s="47"/>
      <c r="B223" s="47"/>
      <c r="C223" s="47"/>
      <c r="D223" s="47"/>
      <c r="E223" s="47"/>
      <c r="F223" s="47"/>
    </row>
    <row r="224" spans="1:6" ht="16.5" x14ac:dyDescent="0.3">
      <c r="A224" s="47"/>
      <c r="B224" s="47"/>
      <c r="C224" s="47"/>
      <c r="D224" s="47"/>
      <c r="E224" s="47"/>
      <c r="F224" s="47"/>
    </row>
    <row r="225" spans="1:6" ht="16.5" x14ac:dyDescent="0.3">
      <c r="A225" s="47"/>
      <c r="B225" s="47"/>
      <c r="C225" s="47"/>
      <c r="D225" s="47"/>
      <c r="E225" s="47"/>
      <c r="F225" s="47"/>
    </row>
    <row r="226" spans="1:6" ht="16.5" x14ac:dyDescent="0.3">
      <c r="A226" s="47"/>
      <c r="B226" s="47"/>
      <c r="C226" s="47"/>
      <c r="D226" s="47"/>
      <c r="E226" s="47"/>
      <c r="F226" s="47"/>
    </row>
    <row r="227" spans="1:6" ht="16.5" x14ac:dyDescent="0.3">
      <c r="A227" s="47"/>
      <c r="B227" s="47"/>
      <c r="C227" s="47"/>
      <c r="D227" s="47"/>
      <c r="E227" s="47"/>
      <c r="F227" s="47"/>
    </row>
    <row r="228" spans="1:6" ht="16.5" x14ac:dyDescent="0.3">
      <c r="A228" s="47"/>
      <c r="B228" s="47"/>
      <c r="C228" s="47"/>
      <c r="D228" s="47"/>
      <c r="E228" s="47"/>
      <c r="F228" s="47"/>
    </row>
    <row r="229" spans="1:6" ht="16.5" x14ac:dyDescent="0.3">
      <c r="A229" s="47"/>
      <c r="B229" s="47"/>
      <c r="C229" s="47"/>
      <c r="D229" s="47"/>
      <c r="E229" s="47"/>
      <c r="F229" s="47"/>
    </row>
    <row r="230" spans="1:6" ht="16.5" x14ac:dyDescent="0.3">
      <c r="A230" s="47"/>
      <c r="B230" s="47"/>
      <c r="C230" s="47"/>
      <c r="D230" s="47"/>
      <c r="E230" s="47"/>
      <c r="F230" s="47"/>
    </row>
    <row r="231" spans="1:6" ht="16.5" x14ac:dyDescent="0.3">
      <c r="A231" s="47"/>
      <c r="B231" s="47"/>
      <c r="C231" s="47"/>
      <c r="D231" s="47"/>
      <c r="E231" s="47"/>
      <c r="F231" s="47"/>
    </row>
    <row r="232" spans="1:6" ht="16.5" x14ac:dyDescent="0.3">
      <c r="A232" s="47"/>
      <c r="B232" s="47"/>
      <c r="C232" s="47"/>
      <c r="D232" s="47"/>
      <c r="E232" s="47"/>
      <c r="F232" s="47"/>
    </row>
    <row r="233" spans="1:6" ht="16.5" x14ac:dyDescent="0.3">
      <c r="A233" s="47"/>
      <c r="B233" s="47"/>
      <c r="C233" s="47"/>
      <c r="D233" s="47"/>
      <c r="E233" s="47"/>
      <c r="F233" s="47"/>
    </row>
    <row r="234" spans="1:6" ht="16.5" x14ac:dyDescent="0.3">
      <c r="A234" s="47"/>
      <c r="B234" s="47"/>
      <c r="C234" s="47"/>
      <c r="D234" s="47"/>
      <c r="E234" s="47"/>
      <c r="F234" s="47"/>
    </row>
    <row r="235" spans="1:6" ht="16.5" x14ac:dyDescent="0.3">
      <c r="A235" s="47"/>
      <c r="B235" s="47"/>
      <c r="C235" s="47"/>
      <c r="D235" s="47"/>
      <c r="E235" s="47"/>
      <c r="F235" s="47"/>
    </row>
    <row r="236" spans="1:6" ht="16.5" x14ac:dyDescent="0.3">
      <c r="A236" s="47"/>
      <c r="B236" s="47"/>
      <c r="C236" s="47"/>
      <c r="D236" s="47"/>
      <c r="E236" s="47"/>
      <c r="F236" s="47"/>
    </row>
    <row r="237" spans="1:6" ht="16.5" x14ac:dyDescent="0.3">
      <c r="A237" s="47"/>
      <c r="B237" s="47"/>
      <c r="C237" s="47"/>
      <c r="D237" s="47"/>
      <c r="E237" s="47"/>
      <c r="F237" s="47"/>
    </row>
    <row r="238" spans="1:6" ht="16.5" x14ac:dyDescent="0.3">
      <c r="A238" s="47"/>
      <c r="B238" s="47"/>
      <c r="C238" s="47"/>
      <c r="D238" s="47"/>
      <c r="E238" s="47"/>
      <c r="F238" s="47"/>
    </row>
    <row r="239" spans="1:6" ht="16.5" x14ac:dyDescent="0.3">
      <c r="A239" s="47"/>
      <c r="B239" s="47"/>
      <c r="C239" s="47"/>
      <c r="D239" s="47"/>
      <c r="E239" s="47"/>
      <c r="F239" s="47"/>
    </row>
    <row r="240" spans="1:6" ht="16.5" x14ac:dyDescent="0.3">
      <c r="A240" s="47"/>
      <c r="B240" s="47"/>
      <c r="C240" s="47"/>
      <c r="D240" s="47"/>
      <c r="E240" s="47"/>
      <c r="F240" s="47"/>
    </row>
    <row r="241" spans="1:6" ht="16.5" x14ac:dyDescent="0.3">
      <c r="A241" s="47"/>
      <c r="B241" s="47"/>
      <c r="C241" s="47"/>
      <c r="D241" s="47"/>
      <c r="E241" s="47"/>
      <c r="F241" s="47"/>
    </row>
    <row r="242" spans="1:6" ht="16.5" x14ac:dyDescent="0.3">
      <c r="A242" s="47"/>
      <c r="B242" s="47"/>
      <c r="C242" s="47"/>
      <c r="D242" s="47"/>
      <c r="E242" s="47"/>
      <c r="F242" s="47"/>
    </row>
    <row r="243" spans="1:6" ht="16.5" x14ac:dyDescent="0.3">
      <c r="A243" s="47"/>
      <c r="B243" s="47"/>
      <c r="C243" s="47"/>
      <c r="D243" s="47"/>
      <c r="E243" s="47"/>
      <c r="F243" s="47"/>
    </row>
    <row r="244" spans="1:6" ht="16.5" x14ac:dyDescent="0.3">
      <c r="A244" s="47"/>
      <c r="B244" s="47"/>
      <c r="C244" s="47"/>
      <c r="D244" s="47"/>
      <c r="E244" s="47"/>
      <c r="F244" s="47"/>
    </row>
    <row r="245" spans="1:6" ht="16.5" x14ac:dyDescent="0.3">
      <c r="A245" s="47"/>
      <c r="B245" s="47"/>
      <c r="C245" s="47"/>
      <c r="D245" s="47"/>
      <c r="E245" s="47"/>
      <c r="F245" s="47"/>
    </row>
    <row r="246" spans="1:6" ht="16.5" x14ac:dyDescent="0.3">
      <c r="A246" s="47"/>
      <c r="B246" s="47"/>
      <c r="C246" s="47"/>
      <c r="D246" s="47"/>
      <c r="E246" s="47"/>
      <c r="F246" s="47"/>
    </row>
    <row r="247" spans="1:6" ht="16.5" x14ac:dyDescent="0.3">
      <c r="A247" s="47"/>
      <c r="B247" s="47"/>
      <c r="C247" s="47"/>
      <c r="D247" s="47"/>
      <c r="E247" s="47"/>
      <c r="F247" s="47"/>
    </row>
    <row r="248" spans="1:6" ht="16.5" x14ac:dyDescent="0.3">
      <c r="A248" s="47"/>
      <c r="B248" s="47"/>
      <c r="C248" s="47"/>
      <c r="D248" s="47"/>
      <c r="E248" s="47"/>
      <c r="F248" s="47"/>
    </row>
    <row r="249" spans="1:6" ht="16.5" x14ac:dyDescent="0.3">
      <c r="A249" s="47"/>
      <c r="B249" s="47"/>
      <c r="C249" s="47"/>
      <c r="D249" s="47"/>
      <c r="E249" s="47"/>
      <c r="F249" s="47"/>
    </row>
    <row r="250" spans="1:6" ht="16.5" x14ac:dyDescent="0.3">
      <c r="A250" s="47"/>
      <c r="B250" s="47"/>
      <c r="C250" s="47"/>
      <c r="D250" s="47"/>
      <c r="E250" s="47"/>
      <c r="F250" s="47"/>
    </row>
    <row r="251" spans="1:6" ht="16.5" x14ac:dyDescent="0.3">
      <c r="A251" s="47"/>
      <c r="B251" s="47"/>
      <c r="C251" s="47"/>
      <c r="D251" s="47"/>
      <c r="E251" s="47"/>
      <c r="F251" s="47"/>
    </row>
    <row r="252" spans="1:6" ht="16.5" x14ac:dyDescent="0.3">
      <c r="A252" s="47"/>
      <c r="B252" s="47"/>
      <c r="C252" s="47"/>
      <c r="D252" s="47"/>
      <c r="E252" s="47"/>
      <c r="F252" s="47"/>
    </row>
    <row r="253" spans="1:6" ht="16.5" x14ac:dyDescent="0.3">
      <c r="A253" s="47"/>
      <c r="B253" s="47"/>
      <c r="C253" s="47"/>
      <c r="D253" s="47"/>
      <c r="E253" s="47"/>
      <c r="F253" s="47"/>
    </row>
    <row r="254" spans="1:6" ht="16.5" x14ac:dyDescent="0.3">
      <c r="A254" s="47"/>
      <c r="B254" s="47"/>
      <c r="C254" s="47"/>
      <c r="D254" s="47"/>
      <c r="E254" s="47"/>
      <c r="F254" s="47"/>
    </row>
    <row r="255" spans="1:6" ht="16.5" x14ac:dyDescent="0.3">
      <c r="A255" s="47"/>
      <c r="B255" s="47"/>
      <c r="C255" s="47"/>
      <c r="D255" s="47"/>
      <c r="E255" s="47"/>
      <c r="F255" s="47"/>
    </row>
    <row r="256" spans="1:6" ht="16.5" x14ac:dyDescent="0.3">
      <c r="A256" s="47"/>
      <c r="B256" s="47"/>
      <c r="C256" s="47"/>
      <c r="D256" s="47"/>
      <c r="E256" s="47"/>
      <c r="F256" s="47"/>
    </row>
    <row r="257" spans="1:6" ht="16.5" x14ac:dyDescent="0.3">
      <c r="A257" s="47"/>
      <c r="B257" s="47"/>
      <c r="C257" s="47"/>
      <c r="D257" s="47"/>
      <c r="E257" s="47"/>
      <c r="F257" s="47"/>
    </row>
    <row r="258" spans="1:6" ht="16.5" x14ac:dyDescent="0.3">
      <c r="A258" s="47"/>
      <c r="B258" s="47"/>
      <c r="C258" s="47"/>
      <c r="D258" s="47"/>
      <c r="E258" s="47"/>
      <c r="F258" s="47"/>
    </row>
    <row r="259" spans="1:6" ht="16.5" x14ac:dyDescent="0.3">
      <c r="A259" s="47"/>
      <c r="B259" s="47"/>
      <c r="C259" s="47"/>
      <c r="D259" s="47"/>
      <c r="E259" s="47"/>
      <c r="F259" s="47"/>
    </row>
    <row r="260" spans="1:6" ht="16.5" x14ac:dyDescent="0.3">
      <c r="A260" s="47"/>
      <c r="B260" s="47"/>
      <c r="C260" s="47"/>
      <c r="D260" s="47"/>
      <c r="E260" s="47"/>
      <c r="F260" s="47"/>
    </row>
    <row r="261" spans="1:6" ht="16.5" x14ac:dyDescent="0.3">
      <c r="A261" s="47"/>
      <c r="B261" s="47"/>
      <c r="C261" s="47"/>
      <c r="D261" s="47"/>
      <c r="E261" s="47"/>
      <c r="F261" s="47"/>
    </row>
    <row r="262" spans="1:6" ht="16.5" x14ac:dyDescent="0.3">
      <c r="A262" s="47"/>
      <c r="B262" s="47"/>
      <c r="C262" s="47"/>
      <c r="D262" s="47"/>
      <c r="E262" s="47"/>
      <c r="F262" s="47"/>
    </row>
    <row r="263" spans="1:6" ht="16.5" x14ac:dyDescent="0.3">
      <c r="A263" s="47"/>
      <c r="B263" s="47"/>
      <c r="C263" s="47"/>
      <c r="D263" s="47"/>
      <c r="E263" s="47"/>
      <c r="F263" s="47"/>
    </row>
    <row r="264" spans="1:6" ht="16.5" x14ac:dyDescent="0.3">
      <c r="A264" s="47"/>
      <c r="B264" s="47"/>
      <c r="C264" s="47"/>
      <c r="D264" s="47"/>
      <c r="E264" s="47"/>
      <c r="F264" s="47"/>
    </row>
    <row r="265" spans="1:6" ht="16.5" x14ac:dyDescent="0.3">
      <c r="A265" s="47"/>
      <c r="B265" s="47"/>
      <c r="C265" s="47"/>
      <c r="D265" s="47"/>
      <c r="E265" s="47"/>
      <c r="F265" s="47"/>
    </row>
    <row r="266" spans="1:6" ht="16.5" x14ac:dyDescent="0.3">
      <c r="A266" s="47"/>
      <c r="B266" s="47"/>
      <c r="C266" s="47"/>
      <c r="D266" s="47"/>
      <c r="E266" s="47"/>
      <c r="F266" s="47"/>
    </row>
  </sheetData>
  <sheetProtection selectLockedCells="1"/>
  <mergeCells count="19">
    <mergeCell ref="H49:I49"/>
    <mergeCell ref="A4:I4"/>
    <mergeCell ref="H15:I15"/>
    <mergeCell ref="B15:F15"/>
    <mergeCell ref="A5:I5"/>
    <mergeCell ref="F9:I9"/>
    <mergeCell ref="F10:I10"/>
    <mergeCell ref="F11:I11"/>
    <mergeCell ref="A6:I6"/>
    <mergeCell ref="E49:F49"/>
    <mergeCell ref="A3:I3"/>
    <mergeCell ref="H47:I47"/>
    <mergeCell ref="H19:I19"/>
    <mergeCell ref="H23:I23"/>
    <mergeCell ref="H27:I27"/>
    <mergeCell ref="H31:I31"/>
    <mergeCell ref="H35:I35"/>
    <mergeCell ref="H39:I39"/>
    <mergeCell ref="H43:I43"/>
  </mergeCells>
  <phoneticPr fontId="36" type="noConversion"/>
  <printOptions horizontalCentered="1" verticalCentered="1"/>
  <pageMargins left="0.5" right="0.5" top="0.5" bottom="0.5" header="0.27" footer="0.21"/>
  <pageSetup scale="9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30"/>
    <pageSetUpPr fitToPage="1"/>
  </sheetPr>
  <dimension ref="A1:I266"/>
  <sheetViews>
    <sheetView zoomScaleNormal="100" workbookViewId="0">
      <selection activeCell="C9" sqref="C9"/>
    </sheetView>
  </sheetViews>
  <sheetFormatPr defaultColWidth="8" defaultRowHeight="13.5" x14ac:dyDescent="0.25"/>
  <cols>
    <col min="1" max="1" width="4.33203125" style="46" customWidth="1"/>
    <col min="2" max="2" width="15.5" style="46" customWidth="1"/>
    <col min="3" max="3" width="30" style="46" customWidth="1"/>
    <col min="4" max="4" width="2.5" style="46" customWidth="1"/>
    <col min="5" max="5" width="18.1640625" style="46" customWidth="1"/>
    <col min="6" max="6" width="10.83203125" style="46" customWidth="1"/>
    <col min="7" max="7" width="4.83203125" style="46" customWidth="1"/>
    <col min="8" max="8" width="3.33203125" style="46" customWidth="1"/>
    <col min="9" max="9" width="21.33203125" style="46" customWidth="1"/>
    <col min="10" max="16384" width="8" style="46"/>
  </cols>
  <sheetData>
    <row r="1" spans="1:9" ht="15.95" customHeight="1" x14ac:dyDescent="0.25">
      <c r="A1" s="348"/>
      <c r="B1" s="348"/>
      <c r="C1" s="348"/>
      <c r="D1" s="348"/>
      <c r="E1" s="348"/>
      <c r="F1" s="348"/>
      <c r="G1" s="348"/>
      <c r="H1" s="348"/>
      <c r="I1" s="349"/>
    </row>
    <row r="2" spans="1:9" ht="15.95" customHeight="1" x14ac:dyDescent="0.25">
      <c r="A2" s="348"/>
      <c r="B2" s="348"/>
      <c r="C2" s="348"/>
      <c r="D2" s="348"/>
      <c r="E2" s="348"/>
      <c r="F2" s="348"/>
      <c r="G2" s="348"/>
      <c r="H2" s="348"/>
      <c r="I2" s="349"/>
    </row>
    <row r="3" spans="1:9" ht="15.95" customHeight="1" x14ac:dyDescent="0.25">
      <c r="A3" s="1019"/>
      <c r="B3" s="1019"/>
      <c r="C3" s="1019"/>
      <c r="D3" s="1019"/>
      <c r="E3" s="1019"/>
      <c r="F3" s="1019"/>
      <c r="G3" s="1019"/>
      <c r="H3" s="1019"/>
      <c r="I3" s="1019"/>
    </row>
    <row r="4" spans="1:9" ht="15.75" customHeight="1" x14ac:dyDescent="0.25">
      <c r="A4" s="1019" t="s">
        <v>117</v>
      </c>
      <c r="B4" s="1019"/>
      <c r="C4" s="1019"/>
      <c r="D4" s="1019"/>
      <c r="E4" s="1019"/>
      <c r="F4" s="1019"/>
      <c r="G4" s="1019"/>
      <c r="H4" s="1019"/>
      <c r="I4" s="1019"/>
    </row>
    <row r="5" spans="1:9" ht="15.75" customHeight="1" x14ac:dyDescent="0.25">
      <c r="A5" s="1019" t="s">
        <v>44</v>
      </c>
      <c r="B5" s="1019"/>
      <c r="C5" s="1019"/>
      <c r="D5" s="1019"/>
      <c r="E5" s="1019"/>
      <c r="F5" s="1019"/>
      <c r="G5" s="1019"/>
      <c r="H5" s="1019"/>
      <c r="I5" s="1019"/>
    </row>
    <row r="6" spans="1:9" ht="15.75" customHeight="1" x14ac:dyDescent="0.25">
      <c r="A6" s="1023" t="s">
        <v>119</v>
      </c>
      <c r="B6" s="1023"/>
      <c r="C6" s="1023"/>
      <c r="D6" s="1023"/>
      <c r="E6" s="1023"/>
      <c r="F6" s="1023"/>
      <c r="G6" s="1023"/>
      <c r="H6" s="1023"/>
      <c r="I6" s="1023"/>
    </row>
    <row r="7" spans="1:9" x14ac:dyDescent="0.25">
      <c r="A7" s="348"/>
      <c r="B7" s="348"/>
      <c r="C7" s="348"/>
      <c r="D7" s="348"/>
      <c r="E7" s="348"/>
      <c r="F7" s="348"/>
      <c r="G7" s="348"/>
      <c r="H7" s="348"/>
      <c r="I7" s="348"/>
    </row>
    <row r="8" spans="1:9" x14ac:dyDescent="0.25">
      <c r="A8" s="348"/>
      <c r="B8" s="348"/>
      <c r="C8" s="348"/>
      <c r="D8" s="348"/>
      <c r="E8" s="348"/>
      <c r="F8" s="348"/>
      <c r="G8" s="348"/>
      <c r="H8" s="348"/>
      <c r="I8" s="348"/>
    </row>
    <row r="9" spans="1:9" ht="20.100000000000001" customHeight="1" x14ac:dyDescent="0.3">
      <c r="A9" s="350" t="s">
        <v>118</v>
      </c>
      <c r="B9" s="351"/>
      <c r="C9" s="352"/>
      <c r="D9" s="353"/>
      <c r="E9" s="353" t="s">
        <v>45</v>
      </c>
      <c r="F9" s="1021"/>
      <c r="G9" s="1021"/>
      <c r="H9" s="1021"/>
      <c r="I9" s="1021"/>
    </row>
    <row r="10" spans="1:9" ht="20.100000000000001" customHeight="1" x14ac:dyDescent="0.3">
      <c r="A10" s="350" t="s">
        <v>46</v>
      </c>
      <c r="B10" s="351"/>
      <c r="C10" s="354"/>
      <c r="D10" s="351"/>
      <c r="E10" s="355" t="s">
        <v>47</v>
      </c>
      <c r="F10" s="1021" t="s">
        <v>123</v>
      </c>
      <c r="G10" s="1021"/>
      <c r="H10" s="1021"/>
      <c r="I10" s="1021"/>
    </row>
    <row r="11" spans="1:9" ht="20.100000000000001" customHeight="1" x14ac:dyDescent="0.3">
      <c r="A11" s="356" t="s">
        <v>48</v>
      </c>
      <c r="B11" s="351"/>
      <c r="C11" s="354"/>
      <c r="D11" s="351"/>
      <c r="E11" s="355" t="s">
        <v>49</v>
      </c>
      <c r="F11" s="1022"/>
      <c r="G11" s="1022"/>
      <c r="H11" s="1022"/>
      <c r="I11" s="1022"/>
    </row>
    <row r="12" spans="1:9" ht="20.100000000000001" customHeight="1" x14ac:dyDescent="0.3">
      <c r="A12" s="357"/>
      <c r="B12" s="351"/>
      <c r="C12" s="353"/>
      <c r="D12" s="351"/>
      <c r="E12" s="351"/>
      <c r="F12" s="358"/>
      <c r="G12" s="359"/>
      <c r="H12" s="360"/>
      <c r="I12" s="361"/>
    </row>
    <row r="13" spans="1:9" ht="16.5" x14ac:dyDescent="0.3">
      <c r="A13" s="351"/>
      <c r="B13" s="351"/>
      <c r="C13" s="351"/>
      <c r="D13" s="351"/>
      <c r="E13" s="351"/>
      <c r="F13" s="351"/>
      <c r="G13" s="348"/>
      <c r="H13" s="348"/>
      <c r="I13" s="348"/>
    </row>
    <row r="14" spans="1:9" ht="16.5" x14ac:dyDescent="0.3">
      <c r="A14" s="351"/>
      <c r="B14" s="351"/>
      <c r="C14" s="351"/>
      <c r="D14" s="351"/>
      <c r="E14" s="351"/>
      <c r="F14" s="351"/>
      <c r="G14" s="348"/>
      <c r="H14" s="348"/>
      <c r="I14" s="348"/>
    </row>
    <row r="15" spans="1:9" ht="16.5" x14ac:dyDescent="0.3">
      <c r="A15" s="351"/>
      <c r="B15" s="1020" t="s">
        <v>50</v>
      </c>
      <c r="C15" s="1020"/>
      <c r="D15" s="1020"/>
      <c r="E15" s="1020"/>
      <c r="F15" s="1020"/>
      <c r="G15" s="362"/>
      <c r="H15" s="1020" t="s">
        <v>51</v>
      </c>
      <c r="I15" s="1020"/>
    </row>
    <row r="16" spans="1:9" ht="16.5" x14ac:dyDescent="0.3">
      <c r="A16" s="351"/>
      <c r="B16" s="351"/>
      <c r="C16" s="351"/>
      <c r="D16" s="351"/>
      <c r="E16" s="351"/>
      <c r="F16" s="351"/>
      <c r="G16" s="348"/>
      <c r="H16" s="363"/>
      <c r="I16" s="363"/>
    </row>
    <row r="17" spans="1:9" ht="18.95" customHeight="1" x14ac:dyDescent="0.3">
      <c r="A17" s="364" t="s">
        <v>1</v>
      </c>
      <c r="B17" s="365"/>
      <c r="C17" s="366"/>
      <c r="D17" s="366"/>
      <c r="E17" s="366"/>
      <c r="F17" s="367"/>
      <c r="G17" s="348"/>
      <c r="H17" s="348"/>
      <c r="I17" s="348"/>
    </row>
    <row r="18" spans="1:9" ht="18.95" customHeight="1" x14ac:dyDescent="0.3">
      <c r="A18" s="351"/>
      <c r="B18" s="368"/>
      <c r="C18" s="369"/>
      <c r="D18" s="369"/>
      <c r="E18" s="369"/>
      <c r="F18" s="370"/>
      <c r="G18" s="348"/>
      <c r="H18" s="348"/>
      <c r="I18" s="348"/>
    </row>
    <row r="19" spans="1:9" ht="18.95" customHeight="1" x14ac:dyDescent="0.3">
      <c r="A19" s="351"/>
      <c r="B19" s="371"/>
      <c r="C19" s="372"/>
      <c r="D19" s="372"/>
      <c r="E19" s="372"/>
      <c r="F19" s="373"/>
      <c r="G19" s="374" t="s">
        <v>52</v>
      </c>
      <c r="H19" s="1025"/>
      <c r="I19" s="1026"/>
    </row>
    <row r="20" spans="1:9" ht="9.75" customHeight="1" x14ac:dyDescent="0.3">
      <c r="A20" s="351"/>
      <c r="B20" s="375"/>
      <c r="C20" s="375"/>
      <c r="D20" s="375"/>
      <c r="E20" s="375"/>
      <c r="F20" s="375"/>
      <c r="G20" s="374"/>
      <c r="H20" s="376"/>
      <c r="I20" s="376"/>
    </row>
    <row r="21" spans="1:9" ht="18.95" customHeight="1" x14ac:dyDescent="0.3">
      <c r="A21" s="364" t="s">
        <v>3</v>
      </c>
      <c r="B21" s="365"/>
      <c r="C21" s="366"/>
      <c r="D21" s="366"/>
      <c r="E21" s="366"/>
      <c r="F21" s="367"/>
      <c r="G21" s="377"/>
      <c r="H21" s="378"/>
      <c r="I21" s="378"/>
    </row>
    <row r="22" spans="1:9" ht="18.95" customHeight="1" x14ac:dyDescent="0.3">
      <c r="A22" s="364"/>
      <c r="B22" s="368"/>
      <c r="C22" s="369"/>
      <c r="D22" s="369"/>
      <c r="E22" s="369"/>
      <c r="F22" s="370"/>
      <c r="G22" s="377"/>
      <c r="H22" s="378"/>
      <c r="I22" s="378"/>
    </row>
    <row r="23" spans="1:9" ht="18.95" customHeight="1" x14ac:dyDescent="0.3">
      <c r="A23" s="364"/>
      <c r="B23" s="371"/>
      <c r="C23" s="372"/>
      <c r="D23" s="372"/>
      <c r="E23" s="372"/>
      <c r="F23" s="373"/>
      <c r="G23" s="374" t="s">
        <v>52</v>
      </c>
      <c r="H23" s="1025"/>
      <c r="I23" s="1026"/>
    </row>
    <row r="24" spans="1:9" ht="9.9499999999999993" customHeight="1" x14ac:dyDescent="0.3">
      <c r="A24" s="351"/>
      <c r="B24" s="379"/>
      <c r="C24" s="379"/>
      <c r="D24" s="379"/>
      <c r="E24" s="379"/>
      <c r="F24" s="379"/>
      <c r="G24" s="377"/>
      <c r="H24" s="378"/>
      <c r="I24" s="378"/>
    </row>
    <row r="25" spans="1:9" ht="18.95" customHeight="1" x14ac:dyDescent="0.3">
      <c r="A25" s="364">
        <v>3</v>
      </c>
      <c r="B25" s="365"/>
      <c r="C25" s="366"/>
      <c r="D25" s="366"/>
      <c r="E25" s="366"/>
      <c r="F25" s="367"/>
      <c r="G25" s="377"/>
      <c r="H25" s="378"/>
      <c r="I25" s="378"/>
    </row>
    <row r="26" spans="1:9" ht="18.95" customHeight="1" x14ac:dyDescent="0.3">
      <c r="A26" s="364"/>
      <c r="B26" s="368"/>
      <c r="C26" s="369"/>
      <c r="D26" s="369"/>
      <c r="E26" s="369"/>
      <c r="F26" s="370"/>
      <c r="G26" s="377"/>
      <c r="H26" s="378"/>
      <c r="I26" s="378"/>
    </row>
    <row r="27" spans="1:9" ht="18.95" customHeight="1" x14ac:dyDescent="0.3">
      <c r="A27" s="364"/>
      <c r="B27" s="371"/>
      <c r="C27" s="372"/>
      <c r="D27" s="372"/>
      <c r="E27" s="372"/>
      <c r="F27" s="373"/>
      <c r="G27" s="374" t="s">
        <v>52</v>
      </c>
      <c r="H27" s="1025"/>
      <c r="I27" s="1026"/>
    </row>
    <row r="28" spans="1:9" ht="9.9499999999999993" customHeight="1" x14ac:dyDescent="0.3">
      <c r="A28" s="364"/>
      <c r="B28" s="379"/>
      <c r="C28" s="379"/>
      <c r="D28" s="379"/>
      <c r="E28" s="379"/>
      <c r="F28" s="379"/>
      <c r="G28" s="377"/>
      <c r="H28" s="378"/>
      <c r="I28" s="378"/>
    </row>
    <row r="29" spans="1:9" ht="18.95" customHeight="1" x14ac:dyDescent="0.3">
      <c r="A29" s="364" t="s">
        <v>53</v>
      </c>
      <c r="B29" s="365"/>
      <c r="C29" s="366"/>
      <c r="D29" s="366"/>
      <c r="E29" s="366"/>
      <c r="F29" s="367"/>
      <c r="G29" s="377"/>
      <c r="H29" s="378"/>
      <c r="I29" s="378"/>
    </row>
    <row r="30" spans="1:9" ht="18.95" customHeight="1" x14ac:dyDescent="0.3">
      <c r="A30" s="364"/>
      <c r="B30" s="368"/>
      <c r="C30" s="369"/>
      <c r="D30" s="369"/>
      <c r="E30" s="369"/>
      <c r="F30" s="370"/>
      <c r="G30" s="377"/>
      <c r="H30" s="378"/>
      <c r="I30" s="378"/>
    </row>
    <row r="31" spans="1:9" ht="18.95" customHeight="1" x14ac:dyDescent="0.3">
      <c r="A31" s="364"/>
      <c r="B31" s="371"/>
      <c r="C31" s="372"/>
      <c r="D31" s="372"/>
      <c r="E31" s="372"/>
      <c r="F31" s="373"/>
      <c r="G31" s="374" t="s">
        <v>52</v>
      </c>
      <c r="H31" s="1025"/>
      <c r="I31" s="1026"/>
    </row>
    <row r="32" spans="1:9" ht="9.75" customHeight="1" x14ac:dyDescent="0.3">
      <c r="A32" s="364"/>
      <c r="B32" s="379"/>
      <c r="C32" s="379"/>
      <c r="D32" s="379"/>
      <c r="E32" s="379"/>
      <c r="F32" s="379"/>
      <c r="G32" s="377"/>
      <c r="H32" s="378"/>
      <c r="I32" s="378"/>
    </row>
    <row r="33" spans="1:9" ht="18.95" customHeight="1" x14ac:dyDescent="0.3">
      <c r="A33" s="364" t="s">
        <v>54</v>
      </c>
      <c r="B33" s="365"/>
      <c r="C33" s="366"/>
      <c r="D33" s="366"/>
      <c r="E33" s="366"/>
      <c r="F33" s="367"/>
      <c r="G33" s="377"/>
      <c r="H33" s="378"/>
      <c r="I33" s="378"/>
    </row>
    <row r="34" spans="1:9" ht="18.95" customHeight="1" x14ac:dyDescent="0.3">
      <c r="A34" s="364"/>
      <c r="B34" s="368"/>
      <c r="C34" s="369"/>
      <c r="D34" s="369"/>
      <c r="E34" s="369"/>
      <c r="F34" s="370"/>
      <c r="G34" s="377"/>
      <c r="H34" s="378"/>
      <c r="I34" s="378"/>
    </row>
    <row r="35" spans="1:9" ht="18.95" customHeight="1" x14ac:dyDescent="0.3">
      <c r="A35" s="364"/>
      <c r="B35" s="371"/>
      <c r="C35" s="372"/>
      <c r="D35" s="372"/>
      <c r="E35" s="372"/>
      <c r="F35" s="373"/>
      <c r="G35" s="374" t="s">
        <v>52</v>
      </c>
      <c r="H35" s="1025"/>
      <c r="I35" s="1026"/>
    </row>
    <row r="36" spans="1:9" ht="9.75" customHeight="1" x14ac:dyDescent="0.3">
      <c r="A36" s="364"/>
      <c r="B36" s="379"/>
      <c r="C36" s="379"/>
      <c r="D36" s="379"/>
      <c r="E36" s="379"/>
      <c r="F36" s="379"/>
      <c r="G36" s="377"/>
      <c r="H36" s="378"/>
      <c r="I36" s="378"/>
    </row>
    <row r="37" spans="1:9" ht="16.5" x14ac:dyDescent="0.3">
      <c r="A37" s="364" t="s">
        <v>55</v>
      </c>
      <c r="B37" s="365"/>
      <c r="C37" s="366"/>
      <c r="D37" s="366"/>
      <c r="E37" s="366"/>
      <c r="F37" s="367"/>
      <c r="G37" s="377"/>
      <c r="H37" s="378"/>
      <c r="I37" s="378"/>
    </row>
    <row r="38" spans="1:9" ht="16.5" x14ac:dyDescent="0.3">
      <c r="A38" s="364"/>
      <c r="B38" s="368"/>
      <c r="C38" s="369"/>
      <c r="D38" s="369"/>
      <c r="E38" s="369"/>
      <c r="F38" s="370"/>
      <c r="G38" s="377"/>
      <c r="H38" s="378"/>
      <c r="I38" s="378"/>
    </row>
    <row r="39" spans="1:9" ht="16.5" x14ac:dyDescent="0.3">
      <c r="A39" s="364"/>
      <c r="B39" s="371"/>
      <c r="C39" s="372"/>
      <c r="D39" s="372"/>
      <c r="E39" s="372"/>
      <c r="F39" s="373"/>
      <c r="G39" s="374" t="s">
        <v>52</v>
      </c>
      <c r="H39" s="1025"/>
      <c r="I39" s="1026"/>
    </row>
    <row r="40" spans="1:9" ht="9.75" customHeight="1" x14ac:dyDescent="0.3">
      <c r="A40" s="364"/>
      <c r="B40" s="379"/>
      <c r="C40" s="379"/>
      <c r="D40" s="379"/>
      <c r="E40" s="379"/>
      <c r="F40" s="379"/>
      <c r="G40" s="377"/>
      <c r="H40" s="378"/>
      <c r="I40" s="378"/>
    </row>
    <row r="41" spans="1:9" ht="18.95" customHeight="1" x14ac:dyDescent="0.3">
      <c r="A41" s="364" t="s">
        <v>56</v>
      </c>
      <c r="B41" s="365"/>
      <c r="C41" s="366"/>
      <c r="D41" s="366"/>
      <c r="E41" s="366"/>
      <c r="F41" s="367"/>
      <c r="G41" s="377"/>
      <c r="H41" s="378"/>
      <c r="I41" s="378"/>
    </row>
    <row r="42" spans="1:9" ht="18.95" customHeight="1" x14ac:dyDescent="0.3">
      <c r="A42" s="364"/>
      <c r="B42" s="368"/>
      <c r="C42" s="369"/>
      <c r="D42" s="369"/>
      <c r="E42" s="369"/>
      <c r="F42" s="370"/>
      <c r="G42" s="377"/>
      <c r="H42" s="378"/>
      <c r="I42" s="378"/>
    </row>
    <row r="43" spans="1:9" ht="18.95" customHeight="1" x14ac:dyDescent="0.3">
      <c r="A43" s="364"/>
      <c r="B43" s="371"/>
      <c r="C43" s="372"/>
      <c r="D43" s="372"/>
      <c r="E43" s="372"/>
      <c r="F43" s="373"/>
      <c r="G43" s="374" t="s">
        <v>52</v>
      </c>
      <c r="H43" s="1025"/>
      <c r="I43" s="1026"/>
    </row>
    <row r="44" spans="1:9" ht="9.9499999999999993" customHeight="1" x14ac:dyDescent="0.3">
      <c r="A44" s="364"/>
      <c r="B44" s="379"/>
      <c r="C44" s="379"/>
      <c r="D44" s="379"/>
      <c r="E44" s="379"/>
      <c r="F44" s="379"/>
      <c r="G44" s="377"/>
      <c r="H44" s="378"/>
      <c r="I44" s="378"/>
    </row>
    <row r="45" spans="1:9" ht="18.95" customHeight="1" x14ac:dyDescent="0.3">
      <c r="A45" s="364" t="s">
        <v>57</v>
      </c>
      <c r="B45" s="365"/>
      <c r="C45" s="366"/>
      <c r="D45" s="366"/>
      <c r="E45" s="366"/>
      <c r="F45" s="367"/>
      <c r="G45" s="377"/>
      <c r="H45" s="378"/>
      <c r="I45" s="378"/>
    </row>
    <row r="46" spans="1:9" ht="18.95" customHeight="1" x14ac:dyDescent="0.3">
      <c r="A46" s="364"/>
      <c r="B46" s="368"/>
      <c r="C46" s="369"/>
      <c r="D46" s="369"/>
      <c r="E46" s="369"/>
      <c r="F46" s="370"/>
      <c r="G46" s="377"/>
      <c r="H46" s="378"/>
      <c r="I46" s="378"/>
    </row>
    <row r="47" spans="1:9" ht="18.95" customHeight="1" x14ac:dyDescent="0.3">
      <c r="A47" s="364"/>
      <c r="B47" s="371"/>
      <c r="C47" s="372"/>
      <c r="D47" s="372"/>
      <c r="E47" s="372"/>
      <c r="F47" s="373"/>
      <c r="G47" s="374" t="s">
        <v>52</v>
      </c>
      <c r="H47" s="1025"/>
      <c r="I47" s="1026"/>
    </row>
    <row r="48" spans="1:9" ht="18.95" customHeight="1" x14ac:dyDescent="0.3">
      <c r="A48" s="364"/>
      <c r="B48" s="375"/>
      <c r="C48" s="375"/>
      <c r="D48" s="375"/>
      <c r="E48" s="375"/>
      <c r="F48" s="375"/>
      <c r="G48" s="374"/>
      <c r="H48" s="376"/>
      <c r="I48" s="376"/>
    </row>
    <row r="49" spans="1:9" ht="18.95" customHeight="1" x14ac:dyDescent="0.3">
      <c r="A49" s="364"/>
      <c r="B49" s="375"/>
      <c r="C49" s="375"/>
      <c r="D49" s="375"/>
      <c r="E49" s="1024" t="s">
        <v>58</v>
      </c>
      <c r="F49" s="1024"/>
      <c r="G49" s="374" t="s">
        <v>52</v>
      </c>
      <c r="H49" s="1011">
        <f>SUM(H47+H43+H39+H35+H31+H27+H23+H19)</f>
        <v>0</v>
      </c>
      <c r="I49" s="1012"/>
    </row>
    <row r="50" spans="1:9" ht="18.95" customHeight="1" x14ac:dyDescent="0.3">
      <c r="A50" s="48"/>
      <c r="B50" s="50"/>
      <c r="C50" s="50"/>
      <c r="D50" s="50"/>
      <c r="E50" s="50"/>
      <c r="F50" s="50"/>
      <c r="G50" s="49"/>
      <c r="H50" s="51"/>
      <c r="I50" s="51"/>
    </row>
    <row r="51" spans="1:9" ht="18.95" customHeight="1" x14ac:dyDescent="0.3">
      <c r="A51" s="48"/>
      <c r="B51" s="50"/>
      <c r="C51" s="50"/>
      <c r="D51" s="50"/>
      <c r="E51" s="50"/>
      <c r="F51" s="50"/>
      <c r="G51" s="49"/>
      <c r="H51" s="51"/>
      <c r="I51" s="51"/>
    </row>
    <row r="52" spans="1:9" ht="18.95" customHeight="1" x14ac:dyDescent="0.25">
      <c r="A52" s="52"/>
      <c r="B52" s="50"/>
      <c r="C52" s="50"/>
      <c r="D52" s="50"/>
      <c r="E52" s="50"/>
      <c r="F52" s="50"/>
      <c r="G52" s="49"/>
      <c r="H52" s="51"/>
      <c r="I52" s="51"/>
    </row>
    <row r="53" spans="1:9" ht="16.5" x14ac:dyDescent="0.3">
      <c r="A53" s="47"/>
      <c r="B53" s="47"/>
      <c r="C53" s="47"/>
      <c r="D53" s="47"/>
      <c r="E53" s="47"/>
      <c r="F53" s="47"/>
    </row>
    <row r="54" spans="1:9" ht="16.5" x14ac:dyDescent="0.3">
      <c r="A54" s="47"/>
      <c r="B54" s="47"/>
      <c r="C54" s="47"/>
      <c r="D54" s="47"/>
      <c r="E54" s="47"/>
      <c r="F54" s="47"/>
    </row>
    <row r="55" spans="1:9" ht="16.5" x14ac:dyDescent="0.3">
      <c r="A55" s="47"/>
      <c r="B55" s="47"/>
      <c r="C55" s="47"/>
      <c r="D55" s="47"/>
      <c r="E55" s="47"/>
      <c r="F55" s="47"/>
    </row>
    <row r="56" spans="1:9" ht="16.5" x14ac:dyDescent="0.3">
      <c r="A56" s="47"/>
      <c r="B56" s="47"/>
      <c r="C56" s="47"/>
      <c r="D56" s="47"/>
      <c r="E56" s="47"/>
      <c r="F56" s="47"/>
    </row>
    <row r="57" spans="1:9" ht="16.5" x14ac:dyDescent="0.3">
      <c r="A57" s="47"/>
      <c r="B57" s="47"/>
      <c r="C57" s="47"/>
      <c r="D57" s="47"/>
      <c r="E57" s="47"/>
      <c r="F57" s="47"/>
    </row>
    <row r="58" spans="1:9" ht="16.5" x14ac:dyDescent="0.3">
      <c r="A58" s="47"/>
      <c r="B58" s="47"/>
      <c r="C58" s="47"/>
      <c r="D58" s="47"/>
      <c r="E58" s="47"/>
      <c r="F58" s="47"/>
    </row>
    <row r="59" spans="1:9" ht="16.5" x14ac:dyDescent="0.3">
      <c r="A59" s="47"/>
      <c r="B59" s="47"/>
      <c r="C59" s="47"/>
      <c r="D59" s="47"/>
      <c r="E59" s="47"/>
      <c r="F59" s="47"/>
    </row>
    <row r="60" spans="1:9" ht="16.5" x14ac:dyDescent="0.3">
      <c r="A60" s="47"/>
      <c r="B60" s="47"/>
      <c r="C60" s="47"/>
      <c r="D60" s="47"/>
      <c r="E60" s="47"/>
      <c r="F60" s="47"/>
    </row>
    <row r="61" spans="1:9" ht="16.5" x14ac:dyDescent="0.3">
      <c r="A61" s="47"/>
      <c r="B61" s="47"/>
      <c r="C61" s="47"/>
      <c r="D61" s="47"/>
      <c r="E61" s="47"/>
      <c r="F61" s="47"/>
    </row>
    <row r="62" spans="1:9" ht="16.5" x14ac:dyDescent="0.3">
      <c r="A62" s="47"/>
      <c r="B62" s="47"/>
      <c r="C62" s="47"/>
      <c r="D62" s="47"/>
      <c r="E62" s="47"/>
      <c r="F62" s="47"/>
    </row>
    <row r="63" spans="1:9" ht="16.5" x14ac:dyDescent="0.3">
      <c r="A63" s="47"/>
      <c r="B63" s="47"/>
      <c r="C63" s="47"/>
      <c r="D63" s="47"/>
      <c r="E63" s="47"/>
      <c r="F63" s="47"/>
    </row>
    <row r="64" spans="1:9" ht="16.5" x14ac:dyDescent="0.3">
      <c r="A64" s="47"/>
      <c r="B64" s="47"/>
      <c r="C64" s="47"/>
      <c r="D64" s="47"/>
      <c r="E64" s="47"/>
      <c r="F64" s="47"/>
    </row>
    <row r="65" spans="1:6" ht="16.5" x14ac:dyDescent="0.3">
      <c r="A65" s="47"/>
      <c r="B65" s="47"/>
      <c r="C65" s="47"/>
      <c r="D65" s="47"/>
      <c r="E65" s="47"/>
      <c r="F65" s="47"/>
    </row>
    <row r="66" spans="1:6" ht="16.5" x14ac:dyDescent="0.3">
      <c r="A66" s="47"/>
      <c r="B66" s="47"/>
      <c r="C66" s="47"/>
      <c r="D66" s="47"/>
      <c r="E66" s="47"/>
      <c r="F66" s="47"/>
    </row>
    <row r="67" spans="1:6" ht="16.5" x14ac:dyDescent="0.3">
      <c r="A67" s="47"/>
      <c r="B67" s="47"/>
      <c r="C67" s="47"/>
      <c r="D67" s="47"/>
      <c r="E67" s="47"/>
      <c r="F67" s="47"/>
    </row>
    <row r="68" spans="1:6" ht="16.5" x14ac:dyDescent="0.3">
      <c r="A68" s="47"/>
      <c r="B68" s="47"/>
      <c r="C68" s="47"/>
      <c r="D68" s="47"/>
      <c r="E68" s="47"/>
      <c r="F68" s="47"/>
    </row>
    <row r="69" spans="1:6" ht="16.5" x14ac:dyDescent="0.3">
      <c r="A69" s="47"/>
      <c r="B69" s="47"/>
      <c r="C69" s="47"/>
      <c r="D69" s="47"/>
      <c r="E69" s="47"/>
      <c r="F69" s="47"/>
    </row>
    <row r="70" spans="1:6" ht="16.5" x14ac:dyDescent="0.3">
      <c r="A70" s="47"/>
      <c r="B70" s="47"/>
      <c r="C70" s="47"/>
      <c r="D70" s="47"/>
      <c r="E70" s="47"/>
      <c r="F70" s="47"/>
    </row>
    <row r="71" spans="1:6" ht="16.5" x14ac:dyDescent="0.3">
      <c r="A71" s="47"/>
      <c r="B71" s="47"/>
      <c r="C71" s="47"/>
      <c r="D71" s="47"/>
      <c r="E71" s="47"/>
      <c r="F71" s="47"/>
    </row>
    <row r="72" spans="1:6" ht="16.5" x14ac:dyDescent="0.3">
      <c r="A72" s="47"/>
      <c r="B72" s="47"/>
      <c r="C72" s="47"/>
      <c r="D72" s="47"/>
      <c r="E72" s="47"/>
      <c r="F72" s="47"/>
    </row>
    <row r="73" spans="1:6" ht="16.5" x14ac:dyDescent="0.3">
      <c r="A73" s="47"/>
      <c r="B73" s="47"/>
      <c r="C73" s="47"/>
      <c r="D73" s="47"/>
      <c r="E73" s="47"/>
      <c r="F73" s="47"/>
    </row>
    <row r="74" spans="1:6" ht="16.5" x14ac:dyDescent="0.3">
      <c r="A74" s="47"/>
      <c r="B74" s="47"/>
      <c r="C74" s="47"/>
      <c r="D74" s="47"/>
      <c r="E74" s="47"/>
      <c r="F74" s="47"/>
    </row>
    <row r="75" spans="1:6" ht="16.5" x14ac:dyDescent="0.3">
      <c r="A75" s="47"/>
      <c r="B75" s="47"/>
      <c r="C75" s="47"/>
      <c r="D75" s="47"/>
      <c r="E75" s="47"/>
      <c r="F75" s="47"/>
    </row>
    <row r="76" spans="1:6" ht="16.5" x14ac:dyDescent="0.3">
      <c r="A76" s="47"/>
      <c r="B76" s="47"/>
      <c r="C76" s="47"/>
      <c r="D76" s="47"/>
      <c r="E76" s="47"/>
      <c r="F76" s="47"/>
    </row>
    <row r="77" spans="1:6" ht="16.5" x14ac:dyDescent="0.3">
      <c r="A77" s="47"/>
      <c r="B77" s="47"/>
      <c r="C77" s="47"/>
      <c r="D77" s="47"/>
      <c r="E77" s="47"/>
      <c r="F77" s="47"/>
    </row>
    <row r="78" spans="1:6" ht="16.5" x14ac:dyDescent="0.3">
      <c r="A78" s="47"/>
      <c r="B78" s="47"/>
      <c r="C78" s="47"/>
      <c r="D78" s="47"/>
      <c r="E78" s="47"/>
      <c r="F78" s="47"/>
    </row>
    <row r="79" spans="1:6" ht="16.5" x14ac:dyDescent="0.3">
      <c r="A79" s="47"/>
      <c r="B79" s="47"/>
      <c r="C79" s="47"/>
      <c r="D79" s="47"/>
      <c r="E79" s="47"/>
      <c r="F79" s="47"/>
    </row>
    <row r="80" spans="1:6" ht="16.5" x14ac:dyDescent="0.3">
      <c r="A80" s="47"/>
      <c r="B80" s="47"/>
      <c r="C80" s="47"/>
      <c r="D80" s="47"/>
      <c r="E80" s="47"/>
      <c r="F80" s="47"/>
    </row>
    <row r="81" spans="1:6" ht="16.5" x14ac:dyDescent="0.3">
      <c r="A81" s="47"/>
      <c r="B81" s="47"/>
      <c r="C81" s="47"/>
      <c r="D81" s="47"/>
      <c r="E81" s="47"/>
      <c r="F81" s="47"/>
    </row>
    <row r="82" spans="1:6" ht="16.5" x14ac:dyDescent="0.3">
      <c r="A82" s="47"/>
      <c r="B82" s="47"/>
      <c r="C82" s="47"/>
      <c r="D82" s="47"/>
      <c r="E82" s="47"/>
      <c r="F82" s="47"/>
    </row>
    <row r="83" spans="1:6" ht="16.5" x14ac:dyDescent="0.3">
      <c r="A83" s="47"/>
      <c r="B83" s="47"/>
      <c r="C83" s="47"/>
      <c r="D83" s="47"/>
      <c r="E83" s="47"/>
      <c r="F83" s="47"/>
    </row>
    <row r="84" spans="1:6" ht="16.5" x14ac:dyDescent="0.3">
      <c r="A84" s="47"/>
      <c r="B84" s="47"/>
      <c r="C84" s="47"/>
      <c r="D84" s="47"/>
      <c r="E84" s="47"/>
      <c r="F84" s="47"/>
    </row>
    <row r="85" spans="1:6" ht="16.5" x14ac:dyDescent="0.3">
      <c r="A85" s="47"/>
      <c r="B85" s="47"/>
      <c r="C85" s="47"/>
      <c r="D85" s="47"/>
      <c r="E85" s="47"/>
      <c r="F85" s="47"/>
    </row>
    <row r="86" spans="1:6" ht="16.5" x14ac:dyDescent="0.3">
      <c r="A86" s="47"/>
      <c r="B86" s="47"/>
      <c r="C86" s="47"/>
      <c r="D86" s="47"/>
      <c r="E86" s="47"/>
      <c r="F86" s="47"/>
    </row>
    <row r="87" spans="1:6" ht="16.5" x14ac:dyDescent="0.3">
      <c r="A87" s="47"/>
      <c r="B87" s="47"/>
      <c r="C87" s="47"/>
      <c r="D87" s="47"/>
      <c r="E87" s="47"/>
      <c r="F87" s="47"/>
    </row>
    <row r="88" spans="1:6" ht="16.5" x14ac:dyDescent="0.3">
      <c r="A88" s="47"/>
      <c r="B88" s="47"/>
      <c r="C88" s="47"/>
      <c r="D88" s="47"/>
      <c r="E88" s="47"/>
      <c r="F88" s="47"/>
    </row>
    <row r="89" spans="1:6" ht="16.5" x14ac:dyDescent="0.3">
      <c r="A89" s="47"/>
      <c r="B89" s="47"/>
      <c r="C89" s="47"/>
      <c r="D89" s="47"/>
      <c r="E89" s="47"/>
      <c r="F89" s="47"/>
    </row>
    <row r="90" spans="1:6" ht="16.5" x14ac:dyDescent="0.3">
      <c r="A90" s="47"/>
      <c r="B90" s="47"/>
      <c r="C90" s="47"/>
      <c r="D90" s="47"/>
      <c r="E90" s="47"/>
      <c r="F90" s="47"/>
    </row>
    <row r="91" spans="1:6" ht="16.5" x14ac:dyDescent="0.3">
      <c r="A91" s="47"/>
      <c r="B91" s="47"/>
      <c r="C91" s="47"/>
      <c r="D91" s="47"/>
      <c r="E91" s="47"/>
      <c r="F91" s="47"/>
    </row>
    <row r="92" spans="1:6" ht="16.5" x14ac:dyDescent="0.3">
      <c r="A92" s="47"/>
      <c r="B92" s="47"/>
      <c r="C92" s="47"/>
      <c r="D92" s="47"/>
      <c r="E92" s="47"/>
      <c r="F92" s="47"/>
    </row>
    <row r="93" spans="1:6" ht="16.5" x14ac:dyDescent="0.3">
      <c r="A93" s="47"/>
      <c r="B93" s="47"/>
      <c r="C93" s="47"/>
      <c r="D93" s="47"/>
      <c r="E93" s="47"/>
      <c r="F93" s="47"/>
    </row>
    <row r="94" spans="1:6" ht="16.5" x14ac:dyDescent="0.3">
      <c r="A94" s="47"/>
      <c r="B94" s="47"/>
      <c r="C94" s="47"/>
      <c r="D94" s="47"/>
      <c r="E94" s="47"/>
      <c r="F94" s="47"/>
    </row>
    <row r="95" spans="1:6" ht="16.5" x14ac:dyDescent="0.3">
      <c r="A95" s="47"/>
      <c r="B95" s="47"/>
      <c r="C95" s="47"/>
      <c r="D95" s="47"/>
      <c r="E95" s="47"/>
      <c r="F95" s="47"/>
    </row>
    <row r="96" spans="1:6" ht="16.5" x14ac:dyDescent="0.3">
      <c r="A96" s="47"/>
      <c r="B96" s="47"/>
      <c r="C96" s="47"/>
      <c r="D96" s="47"/>
      <c r="E96" s="47"/>
      <c r="F96" s="47"/>
    </row>
    <row r="97" spans="1:6" ht="16.5" x14ac:dyDescent="0.3">
      <c r="A97" s="47"/>
      <c r="B97" s="47"/>
      <c r="C97" s="47"/>
      <c r="D97" s="47"/>
      <c r="E97" s="47"/>
      <c r="F97" s="47"/>
    </row>
    <row r="98" spans="1:6" ht="16.5" x14ac:dyDescent="0.3">
      <c r="A98" s="47"/>
      <c r="B98" s="47"/>
      <c r="C98" s="47"/>
      <c r="D98" s="47"/>
      <c r="E98" s="47"/>
      <c r="F98" s="47"/>
    </row>
    <row r="99" spans="1:6" ht="16.5" x14ac:dyDescent="0.3">
      <c r="A99" s="47"/>
      <c r="B99" s="47"/>
      <c r="C99" s="47"/>
      <c r="D99" s="47"/>
      <c r="E99" s="47"/>
      <c r="F99" s="47"/>
    </row>
    <row r="100" spans="1:6" ht="16.5" x14ac:dyDescent="0.3">
      <c r="A100" s="47"/>
      <c r="B100" s="47"/>
      <c r="C100" s="47"/>
      <c r="D100" s="47"/>
      <c r="E100" s="47"/>
      <c r="F100" s="47"/>
    </row>
    <row r="101" spans="1:6" ht="16.5" x14ac:dyDescent="0.3">
      <c r="A101" s="47"/>
      <c r="B101" s="47"/>
      <c r="C101" s="47"/>
      <c r="D101" s="47"/>
      <c r="E101" s="47"/>
      <c r="F101" s="47"/>
    </row>
    <row r="102" spans="1:6" ht="16.5" x14ac:dyDescent="0.3">
      <c r="A102" s="47"/>
      <c r="B102" s="47"/>
      <c r="C102" s="47"/>
      <c r="D102" s="47"/>
      <c r="E102" s="47"/>
      <c r="F102" s="47"/>
    </row>
    <row r="103" spans="1:6" ht="16.5" x14ac:dyDescent="0.3">
      <c r="A103" s="47"/>
      <c r="B103" s="47"/>
      <c r="C103" s="47"/>
      <c r="D103" s="47"/>
      <c r="E103" s="47"/>
      <c r="F103" s="47"/>
    </row>
    <row r="104" spans="1:6" ht="16.5" x14ac:dyDescent="0.3">
      <c r="A104" s="47"/>
      <c r="B104" s="47"/>
      <c r="C104" s="47"/>
      <c r="D104" s="47"/>
      <c r="E104" s="47"/>
      <c r="F104" s="47"/>
    </row>
    <row r="105" spans="1:6" ht="16.5" x14ac:dyDescent="0.3">
      <c r="A105" s="47"/>
      <c r="B105" s="47"/>
      <c r="C105" s="47"/>
      <c r="D105" s="47"/>
      <c r="E105" s="47"/>
      <c r="F105" s="47"/>
    </row>
    <row r="106" spans="1:6" ht="16.5" x14ac:dyDescent="0.3">
      <c r="A106" s="47"/>
      <c r="B106" s="47"/>
      <c r="C106" s="47"/>
      <c r="D106" s="47"/>
      <c r="E106" s="47"/>
      <c r="F106" s="47"/>
    </row>
    <row r="107" spans="1:6" ht="16.5" x14ac:dyDescent="0.3">
      <c r="A107" s="47"/>
      <c r="B107" s="47"/>
      <c r="C107" s="47"/>
      <c r="D107" s="47"/>
      <c r="E107" s="47"/>
      <c r="F107" s="47"/>
    </row>
    <row r="108" spans="1:6" ht="16.5" x14ac:dyDescent="0.3">
      <c r="A108" s="47"/>
      <c r="B108" s="47"/>
      <c r="C108" s="47"/>
      <c r="D108" s="47"/>
      <c r="E108" s="47"/>
      <c r="F108" s="47"/>
    </row>
    <row r="109" spans="1:6" ht="16.5" x14ac:dyDescent="0.3">
      <c r="A109" s="47"/>
      <c r="B109" s="47"/>
      <c r="C109" s="47"/>
      <c r="D109" s="47"/>
      <c r="E109" s="47"/>
      <c r="F109" s="47"/>
    </row>
    <row r="110" spans="1:6" ht="16.5" x14ac:dyDescent="0.3">
      <c r="A110" s="47"/>
      <c r="B110" s="47"/>
      <c r="C110" s="47"/>
      <c r="D110" s="47"/>
      <c r="E110" s="47"/>
      <c r="F110" s="47"/>
    </row>
    <row r="111" spans="1:6" ht="16.5" x14ac:dyDescent="0.3">
      <c r="A111" s="47"/>
      <c r="B111" s="47"/>
      <c r="C111" s="47"/>
      <c r="D111" s="47"/>
      <c r="E111" s="47"/>
      <c r="F111" s="47"/>
    </row>
    <row r="112" spans="1:6" ht="16.5" x14ac:dyDescent="0.3">
      <c r="A112" s="47"/>
      <c r="B112" s="47"/>
      <c r="C112" s="47"/>
      <c r="D112" s="47"/>
      <c r="E112" s="47"/>
      <c r="F112" s="47"/>
    </row>
    <row r="113" spans="1:6" ht="16.5" x14ac:dyDescent="0.3">
      <c r="A113" s="47"/>
      <c r="B113" s="47"/>
      <c r="C113" s="47"/>
      <c r="D113" s="47"/>
      <c r="E113" s="47"/>
      <c r="F113" s="47"/>
    </row>
    <row r="114" spans="1:6" ht="16.5" x14ac:dyDescent="0.3">
      <c r="A114" s="47"/>
      <c r="B114" s="47"/>
      <c r="C114" s="47"/>
      <c r="D114" s="47"/>
      <c r="E114" s="47"/>
      <c r="F114" s="47"/>
    </row>
    <row r="115" spans="1:6" ht="16.5" x14ac:dyDescent="0.3">
      <c r="A115" s="47"/>
      <c r="B115" s="47"/>
      <c r="C115" s="47"/>
      <c r="D115" s="47"/>
      <c r="E115" s="47"/>
      <c r="F115" s="47"/>
    </row>
    <row r="116" spans="1:6" ht="16.5" x14ac:dyDescent="0.3">
      <c r="A116" s="47"/>
      <c r="B116" s="47"/>
      <c r="C116" s="47"/>
      <c r="D116" s="47"/>
      <c r="E116" s="47"/>
      <c r="F116" s="47"/>
    </row>
    <row r="117" spans="1:6" ht="16.5" x14ac:dyDescent="0.3">
      <c r="A117" s="47"/>
      <c r="B117" s="47"/>
      <c r="C117" s="47"/>
      <c r="D117" s="47"/>
      <c r="E117" s="47"/>
      <c r="F117" s="47"/>
    </row>
    <row r="118" spans="1:6" ht="16.5" x14ac:dyDescent="0.3">
      <c r="A118" s="47"/>
      <c r="B118" s="47"/>
      <c r="C118" s="47"/>
      <c r="D118" s="47"/>
      <c r="E118" s="47"/>
      <c r="F118" s="47"/>
    </row>
    <row r="119" spans="1:6" ht="16.5" x14ac:dyDescent="0.3">
      <c r="A119" s="47"/>
      <c r="B119" s="47"/>
      <c r="C119" s="47"/>
      <c r="D119" s="47"/>
      <c r="E119" s="47"/>
      <c r="F119" s="47"/>
    </row>
    <row r="120" spans="1:6" ht="16.5" x14ac:dyDescent="0.3">
      <c r="A120" s="47"/>
      <c r="B120" s="47"/>
      <c r="C120" s="47"/>
      <c r="D120" s="47"/>
      <c r="E120" s="47"/>
      <c r="F120" s="47"/>
    </row>
    <row r="121" spans="1:6" ht="16.5" x14ac:dyDescent="0.3">
      <c r="A121" s="47"/>
      <c r="B121" s="47"/>
      <c r="C121" s="47"/>
      <c r="D121" s="47"/>
      <c r="E121" s="47"/>
      <c r="F121" s="47"/>
    </row>
    <row r="122" spans="1:6" ht="16.5" x14ac:dyDescent="0.3">
      <c r="A122" s="47"/>
      <c r="B122" s="47"/>
      <c r="C122" s="47"/>
      <c r="D122" s="47"/>
      <c r="E122" s="47"/>
      <c r="F122" s="47"/>
    </row>
    <row r="123" spans="1:6" ht="16.5" x14ac:dyDescent="0.3">
      <c r="A123" s="47"/>
      <c r="B123" s="47"/>
      <c r="C123" s="47"/>
      <c r="D123" s="47"/>
      <c r="E123" s="47"/>
      <c r="F123" s="47"/>
    </row>
    <row r="124" spans="1:6" ht="16.5" x14ac:dyDescent="0.3">
      <c r="A124" s="47"/>
      <c r="B124" s="47"/>
      <c r="C124" s="47"/>
      <c r="D124" s="47"/>
      <c r="E124" s="47"/>
      <c r="F124" s="47"/>
    </row>
    <row r="125" spans="1:6" ht="16.5" x14ac:dyDescent="0.3">
      <c r="A125" s="47"/>
      <c r="B125" s="47"/>
      <c r="C125" s="47"/>
      <c r="D125" s="47"/>
      <c r="E125" s="47"/>
      <c r="F125" s="47"/>
    </row>
    <row r="126" spans="1:6" ht="16.5" x14ac:dyDescent="0.3">
      <c r="A126" s="47"/>
      <c r="B126" s="47"/>
      <c r="C126" s="47"/>
      <c r="D126" s="47"/>
      <c r="E126" s="47"/>
      <c r="F126" s="47"/>
    </row>
    <row r="127" spans="1:6" ht="16.5" x14ac:dyDescent="0.3">
      <c r="A127" s="47"/>
      <c r="B127" s="47"/>
      <c r="C127" s="47"/>
      <c r="D127" s="47"/>
      <c r="E127" s="47"/>
      <c r="F127" s="47"/>
    </row>
    <row r="128" spans="1:6" ht="16.5" x14ac:dyDescent="0.3">
      <c r="A128" s="47"/>
      <c r="B128" s="47"/>
      <c r="C128" s="47"/>
      <c r="D128" s="47"/>
      <c r="E128" s="47"/>
      <c r="F128" s="47"/>
    </row>
    <row r="129" spans="1:6" ht="16.5" x14ac:dyDescent="0.3">
      <c r="A129" s="47"/>
      <c r="B129" s="47"/>
      <c r="C129" s="47"/>
      <c r="D129" s="47"/>
      <c r="E129" s="47"/>
      <c r="F129" s="47"/>
    </row>
    <row r="130" spans="1:6" ht="16.5" x14ac:dyDescent="0.3">
      <c r="A130" s="47"/>
      <c r="B130" s="47"/>
      <c r="C130" s="47"/>
      <c r="D130" s="47"/>
      <c r="E130" s="47"/>
      <c r="F130" s="47"/>
    </row>
    <row r="131" spans="1:6" ht="16.5" x14ac:dyDescent="0.3">
      <c r="A131" s="47"/>
      <c r="B131" s="47"/>
      <c r="C131" s="47"/>
      <c r="D131" s="47"/>
      <c r="E131" s="47"/>
      <c r="F131" s="47"/>
    </row>
    <row r="132" spans="1:6" ht="16.5" x14ac:dyDescent="0.3">
      <c r="A132" s="47"/>
      <c r="B132" s="47"/>
      <c r="C132" s="47"/>
      <c r="D132" s="47"/>
      <c r="E132" s="47"/>
      <c r="F132" s="47"/>
    </row>
    <row r="133" spans="1:6" ht="16.5" x14ac:dyDescent="0.3">
      <c r="A133" s="47"/>
      <c r="B133" s="47"/>
      <c r="C133" s="47"/>
      <c r="D133" s="47"/>
      <c r="E133" s="47"/>
      <c r="F133" s="47"/>
    </row>
    <row r="134" spans="1:6" ht="16.5" x14ac:dyDescent="0.3">
      <c r="A134" s="47"/>
      <c r="B134" s="47"/>
      <c r="C134" s="47"/>
      <c r="D134" s="47"/>
      <c r="E134" s="47"/>
      <c r="F134" s="47"/>
    </row>
    <row r="135" spans="1:6" ht="16.5" x14ac:dyDescent="0.3">
      <c r="A135" s="47"/>
      <c r="B135" s="47"/>
      <c r="C135" s="47"/>
      <c r="D135" s="47"/>
      <c r="E135" s="47"/>
      <c r="F135" s="47"/>
    </row>
    <row r="136" spans="1:6" ht="16.5" x14ac:dyDescent="0.3">
      <c r="A136" s="47"/>
      <c r="B136" s="47"/>
      <c r="C136" s="47"/>
      <c r="D136" s="47"/>
      <c r="E136" s="47"/>
      <c r="F136" s="47"/>
    </row>
    <row r="137" spans="1:6" ht="16.5" x14ac:dyDescent="0.3">
      <c r="A137" s="47"/>
      <c r="B137" s="47"/>
      <c r="C137" s="47"/>
      <c r="D137" s="47"/>
      <c r="E137" s="47"/>
      <c r="F137" s="47"/>
    </row>
    <row r="138" spans="1:6" ht="16.5" x14ac:dyDescent="0.3">
      <c r="A138" s="47"/>
      <c r="B138" s="47"/>
      <c r="C138" s="47"/>
      <c r="D138" s="47"/>
      <c r="E138" s="47"/>
      <c r="F138" s="47"/>
    </row>
    <row r="139" spans="1:6" ht="16.5" x14ac:dyDescent="0.3">
      <c r="A139" s="47"/>
      <c r="B139" s="47"/>
      <c r="C139" s="47"/>
      <c r="D139" s="47"/>
      <c r="E139" s="47"/>
      <c r="F139" s="47"/>
    </row>
    <row r="140" spans="1:6" ht="16.5" x14ac:dyDescent="0.3">
      <c r="A140" s="47"/>
      <c r="B140" s="47"/>
      <c r="C140" s="47"/>
      <c r="D140" s="47"/>
      <c r="E140" s="47"/>
      <c r="F140" s="47"/>
    </row>
    <row r="141" spans="1:6" ht="16.5" x14ac:dyDescent="0.3">
      <c r="A141" s="47"/>
      <c r="B141" s="47"/>
      <c r="C141" s="47"/>
      <c r="D141" s="47"/>
      <c r="E141" s="47"/>
      <c r="F141" s="47"/>
    </row>
    <row r="142" spans="1:6" ht="16.5" x14ac:dyDescent="0.3">
      <c r="A142" s="47"/>
      <c r="B142" s="47"/>
      <c r="C142" s="47"/>
      <c r="D142" s="47"/>
      <c r="E142" s="47"/>
      <c r="F142" s="47"/>
    </row>
    <row r="143" spans="1:6" ht="16.5" x14ac:dyDescent="0.3">
      <c r="A143" s="47"/>
      <c r="B143" s="47"/>
      <c r="C143" s="47"/>
      <c r="D143" s="47"/>
      <c r="E143" s="47"/>
      <c r="F143" s="47"/>
    </row>
    <row r="144" spans="1:6" ht="16.5" x14ac:dyDescent="0.3">
      <c r="A144" s="47"/>
      <c r="B144" s="47"/>
      <c r="C144" s="47"/>
      <c r="D144" s="47"/>
      <c r="E144" s="47"/>
      <c r="F144" s="47"/>
    </row>
    <row r="145" spans="1:6" ht="16.5" x14ac:dyDescent="0.3">
      <c r="A145" s="47"/>
      <c r="B145" s="47"/>
      <c r="C145" s="47"/>
      <c r="D145" s="47"/>
      <c r="E145" s="47"/>
      <c r="F145" s="47"/>
    </row>
    <row r="146" spans="1:6" ht="16.5" x14ac:dyDescent="0.3">
      <c r="A146" s="47"/>
      <c r="B146" s="47"/>
      <c r="C146" s="47"/>
      <c r="D146" s="47"/>
      <c r="E146" s="47"/>
      <c r="F146" s="47"/>
    </row>
    <row r="147" spans="1:6" ht="16.5" x14ac:dyDescent="0.3">
      <c r="A147" s="47"/>
      <c r="B147" s="47"/>
      <c r="C147" s="47"/>
      <c r="D147" s="47"/>
      <c r="E147" s="47"/>
      <c r="F147" s="47"/>
    </row>
    <row r="148" spans="1:6" ht="16.5" x14ac:dyDescent="0.3">
      <c r="A148" s="47"/>
      <c r="B148" s="47"/>
      <c r="C148" s="47"/>
      <c r="D148" s="47"/>
      <c r="E148" s="47"/>
      <c r="F148" s="47"/>
    </row>
    <row r="149" spans="1:6" ht="16.5" x14ac:dyDescent="0.3">
      <c r="A149" s="47"/>
      <c r="B149" s="47"/>
      <c r="C149" s="47"/>
      <c r="D149" s="47"/>
      <c r="E149" s="47"/>
      <c r="F149" s="47"/>
    </row>
    <row r="150" spans="1:6" ht="16.5" x14ac:dyDescent="0.3">
      <c r="A150" s="47"/>
      <c r="B150" s="47"/>
      <c r="C150" s="47"/>
      <c r="D150" s="47"/>
      <c r="E150" s="47"/>
      <c r="F150" s="47"/>
    </row>
    <row r="151" spans="1:6" ht="16.5" x14ac:dyDescent="0.3">
      <c r="A151" s="47"/>
      <c r="B151" s="47"/>
      <c r="C151" s="47"/>
      <c r="D151" s="47"/>
      <c r="E151" s="47"/>
      <c r="F151" s="47"/>
    </row>
    <row r="152" spans="1:6" ht="16.5" x14ac:dyDescent="0.3">
      <c r="A152" s="47"/>
      <c r="B152" s="47"/>
      <c r="C152" s="47"/>
      <c r="D152" s="47"/>
      <c r="E152" s="47"/>
      <c r="F152" s="47"/>
    </row>
    <row r="153" spans="1:6" ht="16.5" x14ac:dyDescent="0.3">
      <c r="A153" s="47"/>
      <c r="B153" s="47"/>
      <c r="C153" s="47"/>
      <c r="D153" s="47"/>
      <c r="E153" s="47"/>
      <c r="F153" s="47"/>
    </row>
    <row r="154" spans="1:6" ht="16.5" x14ac:dyDescent="0.3">
      <c r="A154" s="47"/>
      <c r="B154" s="47"/>
      <c r="C154" s="47"/>
      <c r="D154" s="47"/>
      <c r="E154" s="47"/>
      <c r="F154" s="47"/>
    </row>
    <row r="155" spans="1:6" ht="16.5" x14ac:dyDescent="0.3">
      <c r="A155" s="47"/>
      <c r="B155" s="47"/>
      <c r="C155" s="47"/>
      <c r="D155" s="47"/>
      <c r="E155" s="47"/>
      <c r="F155" s="47"/>
    </row>
    <row r="156" spans="1:6" ht="16.5" x14ac:dyDescent="0.3">
      <c r="A156" s="47"/>
      <c r="B156" s="47"/>
      <c r="C156" s="47"/>
      <c r="D156" s="47"/>
      <c r="E156" s="47"/>
      <c r="F156" s="47"/>
    </row>
    <row r="157" spans="1:6" ht="16.5" x14ac:dyDescent="0.3">
      <c r="A157" s="47"/>
      <c r="B157" s="47"/>
      <c r="C157" s="47"/>
      <c r="D157" s="47"/>
      <c r="E157" s="47"/>
      <c r="F157" s="47"/>
    </row>
    <row r="158" spans="1:6" ht="16.5" x14ac:dyDescent="0.3">
      <c r="A158" s="47"/>
      <c r="B158" s="47"/>
      <c r="C158" s="47"/>
      <c r="D158" s="47"/>
      <c r="E158" s="47"/>
      <c r="F158" s="47"/>
    </row>
    <row r="159" spans="1:6" ht="16.5" x14ac:dyDescent="0.3">
      <c r="A159" s="47"/>
      <c r="B159" s="47"/>
      <c r="C159" s="47"/>
      <c r="D159" s="47"/>
      <c r="E159" s="47"/>
      <c r="F159" s="47"/>
    </row>
    <row r="160" spans="1:6" ht="16.5" x14ac:dyDescent="0.3">
      <c r="A160" s="47"/>
      <c r="B160" s="47"/>
      <c r="C160" s="47"/>
      <c r="D160" s="47"/>
      <c r="E160" s="47"/>
      <c r="F160" s="47"/>
    </row>
    <row r="161" spans="1:6" ht="16.5" x14ac:dyDescent="0.3">
      <c r="A161" s="47"/>
      <c r="B161" s="47"/>
      <c r="C161" s="47"/>
      <c r="D161" s="47"/>
      <c r="E161" s="47"/>
      <c r="F161" s="47"/>
    </row>
    <row r="162" spans="1:6" ht="16.5" x14ac:dyDescent="0.3">
      <c r="A162" s="47"/>
      <c r="B162" s="47"/>
      <c r="C162" s="47"/>
      <c r="D162" s="47"/>
      <c r="E162" s="47"/>
      <c r="F162" s="47"/>
    </row>
    <row r="163" spans="1:6" ht="16.5" x14ac:dyDescent="0.3">
      <c r="A163" s="47"/>
      <c r="B163" s="47"/>
      <c r="C163" s="47"/>
      <c r="D163" s="47"/>
      <c r="E163" s="47"/>
      <c r="F163" s="47"/>
    </row>
    <row r="164" spans="1:6" ht="16.5" x14ac:dyDescent="0.3">
      <c r="A164" s="47"/>
      <c r="B164" s="47"/>
      <c r="C164" s="47"/>
      <c r="D164" s="47"/>
      <c r="E164" s="47"/>
      <c r="F164" s="47"/>
    </row>
    <row r="165" spans="1:6" ht="16.5" x14ac:dyDescent="0.3">
      <c r="A165" s="47"/>
      <c r="B165" s="47"/>
      <c r="C165" s="47"/>
      <c r="D165" s="47"/>
      <c r="E165" s="47"/>
      <c r="F165" s="47"/>
    </row>
    <row r="166" spans="1:6" ht="16.5" x14ac:dyDescent="0.3">
      <c r="A166" s="47"/>
      <c r="B166" s="47"/>
      <c r="C166" s="47"/>
      <c r="D166" s="47"/>
      <c r="E166" s="47"/>
      <c r="F166" s="47"/>
    </row>
    <row r="167" spans="1:6" ht="16.5" x14ac:dyDescent="0.3">
      <c r="A167" s="47"/>
      <c r="B167" s="47"/>
      <c r="C167" s="47"/>
      <c r="D167" s="47"/>
      <c r="E167" s="47"/>
      <c r="F167" s="47"/>
    </row>
    <row r="168" spans="1:6" ht="16.5" x14ac:dyDescent="0.3">
      <c r="A168" s="47"/>
      <c r="B168" s="47"/>
      <c r="C168" s="47"/>
      <c r="D168" s="47"/>
      <c r="E168" s="47"/>
      <c r="F168" s="47"/>
    </row>
    <row r="169" spans="1:6" ht="16.5" x14ac:dyDescent="0.3">
      <c r="A169" s="47"/>
      <c r="B169" s="47"/>
      <c r="C169" s="47"/>
      <c r="D169" s="47"/>
      <c r="E169" s="47"/>
      <c r="F169" s="47"/>
    </row>
    <row r="170" spans="1:6" ht="16.5" x14ac:dyDescent="0.3">
      <c r="A170" s="47"/>
      <c r="B170" s="47"/>
      <c r="C170" s="47"/>
      <c r="D170" s="47"/>
      <c r="E170" s="47"/>
      <c r="F170" s="47"/>
    </row>
    <row r="171" spans="1:6" ht="16.5" x14ac:dyDescent="0.3">
      <c r="A171" s="47"/>
      <c r="B171" s="47"/>
      <c r="C171" s="47"/>
      <c r="D171" s="47"/>
      <c r="E171" s="47"/>
      <c r="F171" s="47"/>
    </row>
    <row r="172" spans="1:6" ht="16.5" x14ac:dyDescent="0.3">
      <c r="A172" s="47"/>
      <c r="B172" s="47"/>
      <c r="C172" s="47"/>
      <c r="D172" s="47"/>
      <c r="E172" s="47"/>
      <c r="F172" s="47"/>
    </row>
    <row r="173" spans="1:6" ht="16.5" x14ac:dyDescent="0.3">
      <c r="A173" s="47"/>
      <c r="B173" s="47"/>
      <c r="C173" s="47"/>
      <c r="D173" s="47"/>
      <c r="E173" s="47"/>
      <c r="F173" s="47"/>
    </row>
    <row r="174" spans="1:6" ht="16.5" x14ac:dyDescent="0.3">
      <c r="A174" s="47"/>
      <c r="B174" s="47"/>
      <c r="C174" s="47"/>
      <c r="D174" s="47"/>
      <c r="E174" s="47"/>
      <c r="F174" s="47"/>
    </row>
    <row r="175" spans="1:6" ht="16.5" x14ac:dyDescent="0.3">
      <c r="A175" s="47"/>
      <c r="B175" s="47"/>
      <c r="C175" s="47"/>
      <c r="D175" s="47"/>
      <c r="E175" s="47"/>
      <c r="F175" s="47"/>
    </row>
    <row r="176" spans="1:6" ht="16.5" x14ac:dyDescent="0.3">
      <c r="A176" s="47"/>
      <c r="B176" s="47"/>
      <c r="C176" s="47"/>
      <c r="D176" s="47"/>
      <c r="E176" s="47"/>
      <c r="F176" s="47"/>
    </row>
    <row r="177" spans="1:6" ht="16.5" x14ac:dyDescent="0.3">
      <c r="A177" s="47"/>
      <c r="B177" s="47"/>
      <c r="C177" s="47"/>
      <c r="D177" s="47"/>
      <c r="E177" s="47"/>
      <c r="F177" s="47"/>
    </row>
    <row r="178" spans="1:6" ht="16.5" x14ac:dyDescent="0.3">
      <c r="A178" s="47"/>
      <c r="B178" s="47"/>
      <c r="C178" s="47"/>
      <c r="D178" s="47"/>
      <c r="E178" s="47"/>
      <c r="F178" s="47"/>
    </row>
    <row r="179" spans="1:6" ht="16.5" x14ac:dyDescent="0.3">
      <c r="A179" s="47"/>
      <c r="B179" s="47"/>
      <c r="C179" s="47"/>
      <c r="D179" s="47"/>
      <c r="E179" s="47"/>
      <c r="F179" s="47"/>
    </row>
    <row r="180" spans="1:6" ht="16.5" x14ac:dyDescent="0.3">
      <c r="A180" s="47"/>
      <c r="B180" s="47"/>
      <c r="C180" s="47"/>
      <c r="D180" s="47"/>
      <c r="E180" s="47"/>
      <c r="F180" s="47"/>
    </row>
    <row r="181" spans="1:6" ht="16.5" x14ac:dyDescent="0.3">
      <c r="A181" s="47"/>
      <c r="B181" s="47"/>
      <c r="C181" s="47"/>
      <c r="D181" s="47"/>
      <c r="E181" s="47"/>
      <c r="F181" s="47"/>
    </row>
    <row r="182" spans="1:6" ht="16.5" x14ac:dyDescent="0.3">
      <c r="A182" s="47"/>
      <c r="B182" s="47"/>
      <c r="C182" s="47"/>
      <c r="D182" s="47"/>
      <c r="E182" s="47"/>
      <c r="F182" s="47"/>
    </row>
    <row r="183" spans="1:6" ht="16.5" x14ac:dyDescent="0.3">
      <c r="A183" s="47"/>
      <c r="B183" s="47"/>
      <c r="C183" s="47"/>
      <c r="D183" s="47"/>
      <c r="E183" s="47"/>
      <c r="F183" s="47"/>
    </row>
    <row r="184" spans="1:6" ht="16.5" x14ac:dyDescent="0.3">
      <c r="A184" s="47"/>
      <c r="B184" s="47"/>
      <c r="C184" s="47"/>
      <c r="D184" s="47"/>
      <c r="E184" s="47"/>
      <c r="F184" s="47"/>
    </row>
    <row r="185" spans="1:6" ht="16.5" x14ac:dyDescent="0.3">
      <c r="A185" s="47"/>
      <c r="B185" s="47"/>
      <c r="C185" s="47"/>
      <c r="D185" s="47"/>
      <c r="E185" s="47"/>
      <c r="F185" s="47"/>
    </row>
    <row r="186" spans="1:6" ht="16.5" x14ac:dyDescent="0.3">
      <c r="A186" s="47"/>
      <c r="B186" s="47"/>
      <c r="C186" s="47"/>
      <c r="D186" s="47"/>
      <c r="E186" s="47"/>
      <c r="F186" s="47"/>
    </row>
    <row r="187" spans="1:6" ht="16.5" x14ac:dyDescent="0.3">
      <c r="A187" s="47"/>
      <c r="B187" s="47"/>
      <c r="C187" s="47"/>
      <c r="D187" s="47"/>
      <c r="E187" s="47"/>
      <c r="F187" s="47"/>
    </row>
    <row r="188" spans="1:6" ht="16.5" x14ac:dyDescent="0.3">
      <c r="A188" s="47"/>
      <c r="B188" s="47"/>
      <c r="C188" s="47"/>
      <c r="D188" s="47"/>
      <c r="E188" s="47"/>
      <c r="F188" s="47"/>
    </row>
    <row r="189" spans="1:6" ht="16.5" x14ac:dyDescent="0.3">
      <c r="A189" s="47"/>
      <c r="B189" s="47"/>
      <c r="C189" s="47"/>
      <c r="D189" s="47"/>
      <c r="E189" s="47"/>
      <c r="F189" s="47"/>
    </row>
    <row r="190" spans="1:6" ht="16.5" x14ac:dyDescent="0.3">
      <c r="A190" s="47"/>
      <c r="B190" s="47"/>
      <c r="C190" s="47"/>
      <c r="D190" s="47"/>
      <c r="E190" s="47"/>
      <c r="F190" s="47"/>
    </row>
    <row r="191" spans="1:6" ht="16.5" x14ac:dyDescent="0.3">
      <c r="A191" s="47"/>
      <c r="B191" s="47"/>
      <c r="C191" s="47"/>
      <c r="D191" s="47"/>
      <c r="E191" s="47"/>
      <c r="F191" s="47"/>
    </row>
    <row r="192" spans="1:6" ht="16.5" x14ac:dyDescent="0.3">
      <c r="A192" s="47"/>
      <c r="B192" s="47"/>
      <c r="C192" s="47"/>
      <c r="D192" s="47"/>
      <c r="E192" s="47"/>
      <c r="F192" s="47"/>
    </row>
    <row r="193" spans="1:6" ht="16.5" x14ac:dyDescent="0.3">
      <c r="A193" s="47"/>
      <c r="B193" s="47"/>
      <c r="C193" s="47"/>
      <c r="D193" s="47"/>
      <c r="E193" s="47"/>
      <c r="F193" s="47"/>
    </row>
    <row r="194" spans="1:6" ht="16.5" x14ac:dyDescent="0.3">
      <c r="A194" s="47"/>
      <c r="B194" s="47"/>
      <c r="C194" s="47"/>
      <c r="D194" s="47"/>
      <c r="E194" s="47"/>
      <c r="F194" s="47"/>
    </row>
    <row r="195" spans="1:6" ht="16.5" x14ac:dyDescent="0.3">
      <c r="A195" s="47"/>
      <c r="B195" s="47"/>
      <c r="C195" s="47"/>
      <c r="D195" s="47"/>
      <c r="E195" s="47"/>
      <c r="F195" s="47"/>
    </row>
    <row r="196" spans="1:6" ht="16.5" x14ac:dyDescent="0.3">
      <c r="A196" s="47"/>
      <c r="B196" s="47"/>
      <c r="C196" s="47"/>
      <c r="D196" s="47"/>
      <c r="E196" s="47"/>
      <c r="F196" s="47"/>
    </row>
    <row r="197" spans="1:6" ht="16.5" x14ac:dyDescent="0.3">
      <c r="A197" s="47"/>
      <c r="B197" s="47"/>
      <c r="C197" s="47"/>
      <c r="D197" s="47"/>
      <c r="E197" s="47"/>
      <c r="F197" s="47"/>
    </row>
    <row r="198" spans="1:6" ht="16.5" x14ac:dyDescent="0.3">
      <c r="A198" s="47"/>
      <c r="B198" s="47"/>
      <c r="C198" s="47"/>
      <c r="D198" s="47"/>
      <c r="E198" s="47"/>
      <c r="F198" s="47"/>
    </row>
    <row r="199" spans="1:6" ht="16.5" x14ac:dyDescent="0.3">
      <c r="A199" s="47"/>
      <c r="B199" s="47"/>
      <c r="C199" s="47"/>
      <c r="D199" s="47"/>
      <c r="E199" s="47"/>
      <c r="F199" s="47"/>
    </row>
    <row r="200" spans="1:6" ht="16.5" x14ac:dyDescent="0.3">
      <c r="A200" s="47"/>
      <c r="B200" s="47"/>
      <c r="C200" s="47"/>
      <c r="D200" s="47"/>
      <c r="E200" s="47"/>
      <c r="F200" s="47"/>
    </row>
    <row r="201" spans="1:6" ht="16.5" x14ac:dyDescent="0.3">
      <c r="A201" s="47"/>
      <c r="B201" s="47"/>
      <c r="C201" s="47"/>
      <c r="D201" s="47"/>
      <c r="E201" s="47"/>
      <c r="F201" s="47"/>
    </row>
    <row r="202" spans="1:6" ht="16.5" x14ac:dyDescent="0.3">
      <c r="A202" s="47"/>
      <c r="B202" s="47"/>
      <c r="C202" s="47"/>
      <c r="D202" s="47"/>
      <c r="E202" s="47"/>
      <c r="F202" s="47"/>
    </row>
    <row r="203" spans="1:6" ht="16.5" x14ac:dyDescent="0.3">
      <c r="A203" s="47"/>
      <c r="B203" s="47"/>
      <c r="C203" s="47"/>
      <c r="D203" s="47"/>
      <c r="E203" s="47"/>
      <c r="F203" s="47"/>
    </row>
    <row r="204" spans="1:6" ht="16.5" x14ac:dyDescent="0.3">
      <c r="A204" s="47"/>
      <c r="B204" s="47"/>
      <c r="C204" s="47"/>
      <c r="D204" s="47"/>
      <c r="E204" s="47"/>
      <c r="F204" s="47"/>
    </row>
    <row r="205" spans="1:6" ht="16.5" x14ac:dyDescent="0.3">
      <c r="A205" s="47"/>
      <c r="B205" s="47"/>
      <c r="C205" s="47"/>
      <c r="D205" s="47"/>
      <c r="E205" s="47"/>
      <c r="F205" s="47"/>
    </row>
    <row r="206" spans="1:6" ht="16.5" x14ac:dyDescent="0.3">
      <c r="A206" s="47"/>
      <c r="B206" s="47"/>
      <c r="C206" s="47"/>
      <c r="D206" s="47"/>
      <c r="E206" s="47"/>
      <c r="F206" s="47"/>
    </row>
    <row r="207" spans="1:6" ht="16.5" x14ac:dyDescent="0.3">
      <c r="A207" s="47"/>
      <c r="B207" s="47"/>
      <c r="C207" s="47"/>
      <c r="D207" s="47"/>
      <c r="E207" s="47"/>
      <c r="F207" s="47"/>
    </row>
    <row r="208" spans="1:6" ht="16.5" x14ac:dyDescent="0.3">
      <c r="A208" s="47"/>
      <c r="B208" s="47"/>
      <c r="C208" s="47"/>
      <c r="D208" s="47"/>
      <c r="E208" s="47"/>
      <c r="F208" s="47"/>
    </row>
    <row r="209" spans="1:6" ht="16.5" x14ac:dyDescent="0.3">
      <c r="A209" s="47"/>
      <c r="B209" s="47"/>
      <c r="C209" s="47"/>
      <c r="D209" s="47"/>
      <c r="E209" s="47"/>
      <c r="F209" s="47"/>
    </row>
    <row r="210" spans="1:6" ht="16.5" x14ac:dyDescent="0.3">
      <c r="A210" s="47"/>
      <c r="B210" s="47"/>
      <c r="C210" s="47"/>
      <c r="D210" s="47"/>
      <c r="E210" s="47"/>
      <c r="F210" s="47"/>
    </row>
    <row r="211" spans="1:6" ht="16.5" x14ac:dyDescent="0.3">
      <c r="A211" s="47"/>
      <c r="B211" s="47"/>
      <c r="C211" s="47"/>
      <c r="D211" s="47"/>
      <c r="E211" s="47"/>
      <c r="F211" s="47"/>
    </row>
    <row r="212" spans="1:6" ht="16.5" x14ac:dyDescent="0.3">
      <c r="A212" s="47"/>
      <c r="B212" s="47"/>
      <c r="C212" s="47"/>
      <c r="D212" s="47"/>
      <c r="E212" s="47"/>
      <c r="F212" s="47"/>
    </row>
    <row r="213" spans="1:6" ht="16.5" x14ac:dyDescent="0.3">
      <c r="A213" s="47"/>
      <c r="B213" s="47"/>
      <c r="C213" s="47"/>
      <c r="D213" s="47"/>
      <c r="E213" s="47"/>
      <c r="F213" s="47"/>
    </row>
    <row r="214" spans="1:6" ht="16.5" x14ac:dyDescent="0.3">
      <c r="A214" s="47"/>
      <c r="B214" s="47"/>
      <c r="C214" s="47"/>
      <c r="D214" s="47"/>
      <c r="E214" s="47"/>
      <c r="F214" s="47"/>
    </row>
    <row r="215" spans="1:6" ht="16.5" x14ac:dyDescent="0.3">
      <c r="A215" s="47"/>
      <c r="B215" s="47"/>
      <c r="C215" s="47"/>
      <c r="D215" s="47"/>
      <c r="E215" s="47"/>
      <c r="F215" s="47"/>
    </row>
    <row r="216" spans="1:6" ht="16.5" x14ac:dyDescent="0.3">
      <c r="A216" s="47"/>
      <c r="B216" s="47"/>
      <c r="C216" s="47"/>
      <c r="D216" s="47"/>
      <c r="E216" s="47"/>
      <c r="F216" s="47"/>
    </row>
    <row r="217" spans="1:6" ht="16.5" x14ac:dyDescent="0.3">
      <c r="A217" s="47"/>
      <c r="B217" s="47"/>
      <c r="C217" s="47"/>
      <c r="D217" s="47"/>
      <c r="E217" s="47"/>
      <c r="F217" s="47"/>
    </row>
    <row r="218" spans="1:6" ht="16.5" x14ac:dyDescent="0.3">
      <c r="A218" s="47"/>
      <c r="B218" s="47"/>
      <c r="C218" s="47"/>
      <c r="D218" s="47"/>
      <c r="E218" s="47"/>
      <c r="F218" s="47"/>
    </row>
    <row r="219" spans="1:6" ht="16.5" x14ac:dyDescent="0.3">
      <c r="A219" s="47"/>
      <c r="B219" s="47"/>
      <c r="C219" s="47"/>
      <c r="D219" s="47"/>
      <c r="E219" s="47"/>
      <c r="F219" s="47"/>
    </row>
    <row r="220" spans="1:6" ht="16.5" x14ac:dyDescent="0.3">
      <c r="A220" s="47"/>
      <c r="B220" s="47"/>
      <c r="C220" s="47"/>
      <c r="D220" s="47"/>
      <c r="E220" s="47"/>
      <c r="F220" s="47"/>
    </row>
    <row r="221" spans="1:6" ht="16.5" x14ac:dyDescent="0.3">
      <c r="A221" s="47"/>
      <c r="B221" s="47"/>
      <c r="C221" s="47"/>
      <c r="D221" s="47"/>
      <c r="E221" s="47"/>
      <c r="F221" s="47"/>
    </row>
    <row r="222" spans="1:6" ht="16.5" x14ac:dyDescent="0.3">
      <c r="A222" s="47"/>
      <c r="B222" s="47"/>
      <c r="C222" s="47"/>
      <c r="D222" s="47"/>
      <c r="E222" s="47"/>
      <c r="F222" s="47"/>
    </row>
    <row r="223" spans="1:6" ht="16.5" x14ac:dyDescent="0.3">
      <c r="A223" s="47"/>
      <c r="B223" s="47"/>
      <c r="C223" s="47"/>
      <c r="D223" s="47"/>
      <c r="E223" s="47"/>
      <c r="F223" s="47"/>
    </row>
    <row r="224" spans="1:6" ht="16.5" x14ac:dyDescent="0.3">
      <c r="A224" s="47"/>
      <c r="B224" s="47"/>
      <c r="C224" s="47"/>
      <c r="D224" s="47"/>
      <c r="E224" s="47"/>
      <c r="F224" s="47"/>
    </row>
    <row r="225" spans="1:6" ht="16.5" x14ac:dyDescent="0.3">
      <c r="A225" s="47"/>
      <c r="B225" s="47"/>
      <c r="C225" s="47"/>
      <c r="D225" s="47"/>
      <c r="E225" s="47"/>
      <c r="F225" s="47"/>
    </row>
    <row r="226" spans="1:6" ht="16.5" x14ac:dyDescent="0.3">
      <c r="A226" s="47"/>
      <c r="B226" s="47"/>
      <c r="C226" s="47"/>
      <c r="D226" s="47"/>
      <c r="E226" s="47"/>
      <c r="F226" s="47"/>
    </row>
    <row r="227" spans="1:6" ht="16.5" x14ac:dyDescent="0.3">
      <c r="A227" s="47"/>
      <c r="B227" s="47"/>
      <c r="C227" s="47"/>
      <c r="D227" s="47"/>
      <c r="E227" s="47"/>
      <c r="F227" s="47"/>
    </row>
    <row r="228" spans="1:6" ht="16.5" x14ac:dyDescent="0.3">
      <c r="A228" s="47"/>
      <c r="B228" s="47"/>
      <c r="C228" s="47"/>
      <c r="D228" s="47"/>
      <c r="E228" s="47"/>
      <c r="F228" s="47"/>
    </row>
    <row r="229" spans="1:6" ht="16.5" x14ac:dyDescent="0.3">
      <c r="A229" s="47"/>
      <c r="B229" s="47"/>
      <c r="C229" s="47"/>
      <c r="D229" s="47"/>
      <c r="E229" s="47"/>
      <c r="F229" s="47"/>
    </row>
    <row r="230" spans="1:6" ht="16.5" x14ac:dyDescent="0.3">
      <c r="A230" s="47"/>
      <c r="B230" s="47"/>
      <c r="C230" s="47"/>
      <c r="D230" s="47"/>
      <c r="E230" s="47"/>
      <c r="F230" s="47"/>
    </row>
    <row r="231" spans="1:6" ht="16.5" x14ac:dyDescent="0.3">
      <c r="A231" s="47"/>
      <c r="B231" s="47"/>
      <c r="C231" s="47"/>
      <c r="D231" s="47"/>
      <c r="E231" s="47"/>
      <c r="F231" s="47"/>
    </row>
    <row r="232" spans="1:6" ht="16.5" x14ac:dyDescent="0.3">
      <c r="A232" s="47"/>
      <c r="B232" s="47"/>
      <c r="C232" s="47"/>
      <c r="D232" s="47"/>
      <c r="E232" s="47"/>
      <c r="F232" s="47"/>
    </row>
    <row r="233" spans="1:6" ht="16.5" x14ac:dyDescent="0.3">
      <c r="A233" s="47"/>
      <c r="B233" s="47"/>
      <c r="C233" s="47"/>
      <c r="D233" s="47"/>
      <c r="E233" s="47"/>
      <c r="F233" s="47"/>
    </row>
    <row r="234" spans="1:6" ht="16.5" x14ac:dyDescent="0.3">
      <c r="A234" s="47"/>
      <c r="B234" s="47"/>
      <c r="C234" s="47"/>
      <c r="D234" s="47"/>
      <c r="E234" s="47"/>
      <c r="F234" s="47"/>
    </row>
    <row r="235" spans="1:6" ht="16.5" x14ac:dyDescent="0.3">
      <c r="A235" s="47"/>
      <c r="B235" s="47"/>
      <c r="C235" s="47"/>
      <c r="D235" s="47"/>
      <c r="E235" s="47"/>
      <c r="F235" s="47"/>
    </row>
    <row r="236" spans="1:6" ht="16.5" x14ac:dyDescent="0.3">
      <c r="A236" s="47"/>
      <c r="B236" s="47"/>
      <c r="C236" s="47"/>
      <c r="D236" s="47"/>
      <c r="E236" s="47"/>
      <c r="F236" s="47"/>
    </row>
    <row r="237" spans="1:6" ht="16.5" x14ac:dyDescent="0.3">
      <c r="A237" s="47"/>
      <c r="B237" s="47"/>
      <c r="C237" s="47"/>
      <c r="D237" s="47"/>
      <c r="E237" s="47"/>
      <c r="F237" s="47"/>
    </row>
    <row r="238" spans="1:6" ht="16.5" x14ac:dyDescent="0.3">
      <c r="A238" s="47"/>
      <c r="B238" s="47"/>
      <c r="C238" s="47"/>
      <c r="D238" s="47"/>
      <c r="E238" s="47"/>
      <c r="F238" s="47"/>
    </row>
    <row r="239" spans="1:6" ht="16.5" x14ac:dyDescent="0.3">
      <c r="A239" s="47"/>
      <c r="B239" s="47"/>
      <c r="C239" s="47"/>
      <c r="D239" s="47"/>
      <c r="E239" s="47"/>
      <c r="F239" s="47"/>
    </row>
    <row r="240" spans="1:6" ht="16.5" x14ac:dyDescent="0.3">
      <c r="A240" s="47"/>
      <c r="B240" s="47"/>
      <c r="C240" s="47"/>
      <c r="D240" s="47"/>
      <c r="E240" s="47"/>
      <c r="F240" s="47"/>
    </row>
    <row r="241" spans="1:6" ht="16.5" x14ac:dyDescent="0.3">
      <c r="A241" s="47"/>
      <c r="B241" s="47"/>
      <c r="C241" s="47"/>
      <c r="D241" s="47"/>
      <c r="E241" s="47"/>
      <c r="F241" s="47"/>
    </row>
    <row r="242" spans="1:6" ht="16.5" x14ac:dyDescent="0.3">
      <c r="A242" s="47"/>
      <c r="B242" s="47"/>
      <c r="C242" s="47"/>
      <c r="D242" s="47"/>
      <c r="E242" s="47"/>
      <c r="F242" s="47"/>
    </row>
    <row r="243" spans="1:6" ht="16.5" x14ac:dyDescent="0.3">
      <c r="A243" s="47"/>
      <c r="B243" s="47"/>
      <c r="C243" s="47"/>
      <c r="D243" s="47"/>
      <c r="E243" s="47"/>
      <c r="F243" s="47"/>
    </row>
    <row r="244" spans="1:6" ht="16.5" x14ac:dyDescent="0.3">
      <c r="A244" s="47"/>
      <c r="B244" s="47"/>
      <c r="C244" s="47"/>
      <c r="D244" s="47"/>
      <c r="E244" s="47"/>
      <c r="F244" s="47"/>
    </row>
    <row r="245" spans="1:6" ht="16.5" x14ac:dyDescent="0.3">
      <c r="A245" s="47"/>
      <c r="B245" s="47"/>
      <c r="C245" s="47"/>
      <c r="D245" s="47"/>
      <c r="E245" s="47"/>
      <c r="F245" s="47"/>
    </row>
    <row r="246" spans="1:6" ht="16.5" x14ac:dyDescent="0.3">
      <c r="A246" s="47"/>
      <c r="B246" s="47"/>
      <c r="C246" s="47"/>
      <c r="D246" s="47"/>
      <c r="E246" s="47"/>
      <c r="F246" s="47"/>
    </row>
    <row r="247" spans="1:6" ht="16.5" x14ac:dyDescent="0.3">
      <c r="A247" s="47"/>
      <c r="B247" s="47"/>
      <c r="C247" s="47"/>
      <c r="D247" s="47"/>
      <c r="E247" s="47"/>
      <c r="F247" s="47"/>
    </row>
    <row r="248" spans="1:6" ht="16.5" x14ac:dyDescent="0.3">
      <c r="A248" s="47"/>
      <c r="B248" s="47"/>
      <c r="C248" s="47"/>
      <c r="D248" s="47"/>
      <c r="E248" s="47"/>
      <c r="F248" s="47"/>
    </row>
    <row r="249" spans="1:6" ht="16.5" x14ac:dyDescent="0.3">
      <c r="A249" s="47"/>
      <c r="B249" s="47"/>
      <c r="C249" s="47"/>
      <c r="D249" s="47"/>
      <c r="E249" s="47"/>
      <c r="F249" s="47"/>
    </row>
    <row r="250" spans="1:6" ht="16.5" x14ac:dyDescent="0.3">
      <c r="A250" s="47"/>
      <c r="B250" s="47"/>
      <c r="C250" s="47"/>
      <c r="D250" s="47"/>
      <c r="E250" s="47"/>
      <c r="F250" s="47"/>
    </row>
    <row r="251" spans="1:6" ht="16.5" x14ac:dyDescent="0.3">
      <c r="A251" s="47"/>
      <c r="B251" s="47"/>
      <c r="C251" s="47"/>
      <c r="D251" s="47"/>
      <c r="E251" s="47"/>
      <c r="F251" s="47"/>
    </row>
    <row r="252" spans="1:6" ht="16.5" x14ac:dyDescent="0.3">
      <c r="A252" s="47"/>
      <c r="B252" s="47"/>
      <c r="C252" s="47"/>
      <c r="D252" s="47"/>
      <c r="E252" s="47"/>
      <c r="F252" s="47"/>
    </row>
    <row r="253" spans="1:6" ht="16.5" x14ac:dyDescent="0.3">
      <c r="A253" s="47"/>
      <c r="B253" s="47"/>
      <c r="C253" s="47"/>
      <c r="D253" s="47"/>
      <c r="E253" s="47"/>
      <c r="F253" s="47"/>
    </row>
    <row r="254" spans="1:6" ht="16.5" x14ac:dyDescent="0.3">
      <c r="A254" s="47"/>
      <c r="B254" s="47"/>
      <c r="C254" s="47"/>
      <c r="D254" s="47"/>
      <c r="E254" s="47"/>
      <c r="F254" s="47"/>
    </row>
    <row r="255" spans="1:6" ht="16.5" x14ac:dyDescent="0.3">
      <c r="A255" s="47"/>
      <c r="B255" s="47"/>
      <c r="C255" s="47"/>
      <c r="D255" s="47"/>
      <c r="E255" s="47"/>
      <c r="F255" s="47"/>
    </row>
    <row r="256" spans="1:6" ht="16.5" x14ac:dyDescent="0.3">
      <c r="A256" s="47"/>
      <c r="B256" s="47"/>
      <c r="C256" s="47"/>
      <c r="D256" s="47"/>
      <c r="E256" s="47"/>
      <c r="F256" s="47"/>
    </row>
    <row r="257" spans="1:6" ht="16.5" x14ac:dyDescent="0.3">
      <c r="A257" s="47"/>
      <c r="B257" s="47"/>
      <c r="C257" s="47"/>
      <c r="D257" s="47"/>
      <c r="E257" s="47"/>
      <c r="F257" s="47"/>
    </row>
    <row r="258" spans="1:6" ht="16.5" x14ac:dyDescent="0.3">
      <c r="A258" s="47"/>
      <c r="B258" s="47"/>
      <c r="C258" s="47"/>
      <c r="D258" s="47"/>
      <c r="E258" s="47"/>
      <c r="F258" s="47"/>
    </row>
    <row r="259" spans="1:6" ht="16.5" x14ac:dyDescent="0.3">
      <c r="A259" s="47"/>
      <c r="B259" s="47"/>
      <c r="C259" s="47"/>
      <c r="D259" s="47"/>
      <c r="E259" s="47"/>
      <c r="F259" s="47"/>
    </row>
    <row r="260" spans="1:6" ht="16.5" x14ac:dyDescent="0.3">
      <c r="A260" s="47"/>
      <c r="B260" s="47"/>
      <c r="C260" s="47"/>
      <c r="D260" s="47"/>
      <c r="E260" s="47"/>
      <c r="F260" s="47"/>
    </row>
    <row r="261" spans="1:6" ht="16.5" x14ac:dyDescent="0.3">
      <c r="A261" s="47"/>
      <c r="B261" s="47"/>
      <c r="C261" s="47"/>
      <c r="D261" s="47"/>
      <c r="E261" s="47"/>
      <c r="F261" s="47"/>
    </row>
    <row r="262" spans="1:6" ht="16.5" x14ac:dyDescent="0.3">
      <c r="A262" s="47"/>
      <c r="B262" s="47"/>
      <c r="C262" s="47"/>
      <c r="D262" s="47"/>
      <c r="E262" s="47"/>
      <c r="F262" s="47"/>
    </row>
    <row r="263" spans="1:6" ht="16.5" x14ac:dyDescent="0.3">
      <c r="A263" s="47"/>
      <c r="B263" s="47"/>
      <c r="C263" s="47"/>
      <c r="D263" s="47"/>
      <c r="E263" s="47"/>
      <c r="F263" s="47"/>
    </row>
    <row r="264" spans="1:6" ht="16.5" x14ac:dyDescent="0.3">
      <c r="A264" s="47"/>
      <c r="B264" s="47"/>
      <c r="C264" s="47"/>
      <c r="D264" s="47"/>
      <c r="E264" s="47"/>
      <c r="F264" s="47"/>
    </row>
    <row r="265" spans="1:6" ht="16.5" x14ac:dyDescent="0.3">
      <c r="A265" s="47"/>
      <c r="B265" s="47"/>
      <c r="C265" s="47"/>
      <c r="D265" s="47"/>
      <c r="E265" s="47"/>
      <c r="F265" s="47"/>
    </row>
    <row r="266" spans="1:6" ht="16.5" x14ac:dyDescent="0.3">
      <c r="A266" s="47"/>
      <c r="B266" s="47"/>
      <c r="C266" s="47"/>
      <c r="D266" s="47"/>
      <c r="E266" s="47"/>
      <c r="F266" s="47"/>
    </row>
  </sheetData>
  <sheetProtection selectLockedCells="1"/>
  <mergeCells count="19">
    <mergeCell ref="H49:I49"/>
    <mergeCell ref="A4:I4"/>
    <mergeCell ref="H15:I15"/>
    <mergeCell ref="B15:F15"/>
    <mergeCell ref="A5:I5"/>
    <mergeCell ref="F9:I9"/>
    <mergeCell ref="F10:I10"/>
    <mergeCell ref="F11:I11"/>
    <mergeCell ref="A6:I6"/>
    <mergeCell ref="E49:F49"/>
    <mergeCell ref="A3:I3"/>
    <mergeCell ref="H47:I47"/>
    <mergeCell ref="H19:I19"/>
    <mergeCell ref="H23:I23"/>
    <mergeCell ref="H27:I27"/>
    <mergeCell ref="H31:I31"/>
    <mergeCell ref="H35:I35"/>
    <mergeCell ref="H39:I39"/>
    <mergeCell ref="H43:I43"/>
  </mergeCells>
  <phoneticPr fontId="36" type="noConversion"/>
  <printOptions horizontalCentered="1" verticalCentered="1"/>
  <pageMargins left="0.5" right="0.5" top="0.5" bottom="0.5" header="0.27" footer="0.21"/>
  <pageSetup scale="9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0"/>
    <pageSetUpPr fitToPage="1"/>
  </sheetPr>
  <dimension ref="A1:I266"/>
  <sheetViews>
    <sheetView zoomScaleNormal="100" workbookViewId="0">
      <selection activeCell="C9" sqref="C9"/>
    </sheetView>
  </sheetViews>
  <sheetFormatPr defaultColWidth="8" defaultRowHeight="13.5" x14ac:dyDescent="0.25"/>
  <cols>
    <col min="1" max="1" width="4.33203125" style="46" customWidth="1"/>
    <col min="2" max="2" width="15.5" style="46" customWidth="1"/>
    <col min="3" max="3" width="30" style="46" customWidth="1"/>
    <col min="4" max="4" width="2.5" style="46" customWidth="1"/>
    <col min="5" max="5" width="18.1640625" style="46" customWidth="1"/>
    <col min="6" max="6" width="10.83203125" style="46" customWidth="1"/>
    <col min="7" max="7" width="4.83203125" style="46" customWidth="1"/>
    <col min="8" max="8" width="3.33203125" style="46" customWidth="1"/>
    <col min="9" max="9" width="13.5" style="46" customWidth="1"/>
    <col min="10" max="16384" width="8" style="46"/>
  </cols>
  <sheetData>
    <row r="1" spans="1:9" ht="15.95" customHeight="1" x14ac:dyDescent="0.25">
      <c r="A1" s="348"/>
      <c r="B1" s="348"/>
      <c r="C1" s="348"/>
      <c r="D1" s="348"/>
      <c r="E1" s="348"/>
      <c r="F1" s="348"/>
      <c r="G1" s="348"/>
      <c r="H1" s="348"/>
      <c r="I1" s="349"/>
    </row>
    <row r="2" spans="1:9" ht="15.95" customHeight="1" x14ac:dyDescent="0.25">
      <c r="A2" s="348"/>
      <c r="B2" s="348"/>
      <c r="C2" s="348"/>
      <c r="D2" s="348"/>
      <c r="E2" s="348"/>
      <c r="F2" s="348"/>
      <c r="G2" s="348"/>
      <c r="H2" s="348"/>
      <c r="I2" s="349"/>
    </row>
    <row r="3" spans="1:9" ht="15.95" customHeight="1" x14ac:dyDescent="0.25">
      <c r="A3" s="1019"/>
      <c r="B3" s="1019"/>
      <c r="C3" s="1019"/>
      <c r="D3" s="1019"/>
      <c r="E3" s="1019"/>
      <c r="F3" s="1019"/>
      <c r="G3" s="1019"/>
      <c r="H3" s="1019"/>
      <c r="I3" s="1019"/>
    </row>
    <row r="4" spans="1:9" ht="15.75" customHeight="1" x14ac:dyDescent="0.25">
      <c r="A4" s="1019" t="s">
        <v>117</v>
      </c>
      <c r="B4" s="1019"/>
      <c r="C4" s="1019"/>
      <c r="D4" s="1019"/>
      <c r="E4" s="1019"/>
      <c r="F4" s="1019"/>
      <c r="G4" s="1019"/>
      <c r="H4" s="1019"/>
      <c r="I4" s="1019"/>
    </row>
    <row r="5" spans="1:9" ht="15.75" customHeight="1" x14ac:dyDescent="0.25">
      <c r="A5" s="1019" t="s">
        <v>44</v>
      </c>
      <c r="B5" s="1019"/>
      <c r="C5" s="1019"/>
      <c r="D5" s="1019"/>
      <c r="E5" s="1019"/>
      <c r="F5" s="1019"/>
      <c r="G5" s="1019"/>
      <c r="H5" s="1019"/>
      <c r="I5" s="1019"/>
    </row>
    <row r="6" spans="1:9" ht="15.75" customHeight="1" x14ac:dyDescent="0.25">
      <c r="A6" s="1023" t="s">
        <v>119</v>
      </c>
      <c r="B6" s="1023"/>
      <c r="C6" s="1023"/>
      <c r="D6" s="1023"/>
      <c r="E6" s="1023"/>
      <c r="F6" s="1023"/>
      <c r="G6" s="1023"/>
      <c r="H6" s="1023"/>
      <c r="I6" s="1023"/>
    </row>
    <row r="7" spans="1:9" x14ac:dyDescent="0.25">
      <c r="A7" s="348"/>
      <c r="B7" s="348"/>
      <c r="C7" s="348"/>
      <c r="D7" s="348"/>
      <c r="E7" s="348"/>
      <c r="F7" s="348"/>
      <c r="G7" s="348"/>
      <c r="H7" s="348"/>
      <c r="I7" s="348"/>
    </row>
    <row r="8" spans="1:9" x14ac:dyDescent="0.25">
      <c r="A8" s="348"/>
      <c r="B8" s="348"/>
      <c r="C8" s="348"/>
      <c r="D8" s="348"/>
      <c r="E8" s="348"/>
      <c r="F8" s="348"/>
      <c r="G8" s="348"/>
      <c r="H8" s="348"/>
      <c r="I8" s="348"/>
    </row>
    <row r="9" spans="1:9" ht="20.100000000000001" customHeight="1" x14ac:dyDescent="0.3">
      <c r="A9" s="350" t="s">
        <v>118</v>
      </c>
      <c r="B9" s="351"/>
      <c r="C9" s="352"/>
      <c r="D9" s="353"/>
      <c r="E9" s="353" t="s">
        <v>45</v>
      </c>
      <c r="F9" s="1021"/>
      <c r="G9" s="1021"/>
      <c r="H9" s="1021"/>
      <c r="I9" s="1021"/>
    </row>
    <row r="10" spans="1:9" ht="20.100000000000001" customHeight="1" x14ac:dyDescent="0.3">
      <c r="A10" s="350" t="s">
        <v>46</v>
      </c>
      <c r="B10" s="351"/>
      <c r="C10" s="354"/>
      <c r="D10" s="351"/>
      <c r="E10" s="355" t="s">
        <v>47</v>
      </c>
      <c r="F10" s="1021" t="s">
        <v>124</v>
      </c>
      <c r="G10" s="1021"/>
      <c r="H10" s="1021"/>
      <c r="I10" s="1021"/>
    </row>
    <row r="11" spans="1:9" ht="20.100000000000001" customHeight="1" x14ac:dyDescent="0.3">
      <c r="A11" s="356" t="s">
        <v>48</v>
      </c>
      <c r="B11" s="351"/>
      <c r="C11" s="354"/>
      <c r="D11" s="351"/>
      <c r="E11" s="355" t="s">
        <v>49</v>
      </c>
      <c r="F11" s="1022"/>
      <c r="G11" s="1022"/>
      <c r="H11" s="1022"/>
      <c r="I11" s="1022"/>
    </row>
    <row r="12" spans="1:9" ht="20.100000000000001" customHeight="1" x14ac:dyDescent="0.3">
      <c r="A12" s="357"/>
      <c r="B12" s="351"/>
      <c r="C12" s="353"/>
      <c r="D12" s="351"/>
      <c r="E12" s="351"/>
      <c r="F12" s="358"/>
      <c r="G12" s="359"/>
      <c r="H12" s="360"/>
      <c r="I12" s="361"/>
    </row>
    <row r="13" spans="1:9" ht="16.5" x14ac:dyDescent="0.3">
      <c r="A13" s="351"/>
      <c r="B13" s="351"/>
      <c r="C13" s="351"/>
      <c r="D13" s="351"/>
      <c r="E13" s="351"/>
      <c r="F13" s="351"/>
      <c r="G13" s="348"/>
      <c r="H13" s="348"/>
      <c r="I13" s="348"/>
    </row>
    <row r="14" spans="1:9" ht="16.5" x14ac:dyDescent="0.3">
      <c r="A14" s="351"/>
      <c r="B14" s="351"/>
      <c r="C14" s="351"/>
      <c r="D14" s="351"/>
      <c r="E14" s="351"/>
      <c r="F14" s="351"/>
      <c r="G14" s="348"/>
      <c r="H14" s="348"/>
      <c r="I14" s="348"/>
    </row>
    <row r="15" spans="1:9" ht="16.5" x14ac:dyDescent="0.3">
      <c r="A15" s="351"/>
      <c r="B15" s="1020" t="s">
        <v>50</v>
      </c>
      <c r="C15" s="1020"/>
      <c r="D15" s="1020"/>
      <c r="E15" s="1020"/>
      <c r="F15" s="1020"/>
      <c r="G15" s="362"/>
      <c r="H15" s="1020" t="s">
        <v>51</v>
      </c>
      <c r="I15" s="1020"/>
    </row>
    <row r="16" spans="1:9" ht="16.5" x14ac:dyDescent="0.3">
      <c r="A16" s="351"/>
      <c r="B16" s="351"/>
      <c r="C16" s="351"/>
      <c r="D16" s="351"/>
      <c r="E16" s="351"/>
      <c r="F16" s="351"/>
      <c r="G16" s="348"/>
      <c r="H16" s="363"/>
      <c r="I16" s="363"/>
    </row>
    <row r="17" spans="1:9" ht="18.95" customHeight="1" x14ac:dyDescent="0.3">
      <c r="A17" s="364" t="s">
        <v>1</v>
      </c>
      <c r="B17" s="365"/>
      <c r="C17" s="366"/>
      <c r="D17" s="366"/>
      <c r="E17" s="366"/>
      <c r="F17" s="367"/>
      <c r="G17" s="348"/>
      <c r="H17" s="348"/>
      <c r="I17" s="348"/>
    </row>
    <row r="18" spans="1:9" ht="18.95" customHeight="1" x14ac:dyDescent="0.3">
      <c r="A18" s="351"/>
      <c r="B18" s="368"/>
      <c r="C18" s="369"/>
      <c r="D18" s="369"/>
      <c r="E18" s="369"/>
      <c r="F18" s="370"/>
      <c r="G18" s="348"/>
      <c r="H18" s="348"/>
      <c r="I18" s="348"/>
    </row>
    <row r="19" spans="1:9" ht="18.95" customHeight="1" x14ac:dyDescent="0.3">
      <c r="A19" s="351"/>
      <c r="B19" s="371"/>
      <c r="C19" s="372"/>
      <c r="D19" s="372"/>
      <c r="E19" s="372"/>
      <c r="F19" s="373"/>
      <c r="G19" s="374" t="s">
        <v>52</v>
      </c>
      <c r="H19" s="1025"/>
      <c r="I19" s="1026"/>
    </row>
    <row r="20" spans="1:9" ht="9.75" customHeight="1" x14ac:dyDescent="0.3">
      <c r="A20" s="351"/>
      <c r="B20" s="375"/>
      <c r="C20" s="375"/>
      <c r="D20" s="375"/>
      <c r="E20" s="375"/>
      <c r="F20" s="375"/>
      <c r="G20" s="374"/>
      <c r="H20" s="376"/>
      <c r="I20" s="376"/>
    </row>
    <row r="21" spans="1:9" ht="18.95" customHeight="1" x14ac:dyDescent="0.3">
      <c r="A21" s="364" t="s">
        <v>3</v>
      </c>
      <c r="B21" s="365"/>
      <c r="C21" s="366"/>
      <c r="D21" s="366"/>
      <c r="E21" s="366"/>
      <c r="F21" s="367"/>
      <c r="G21" s="377"/>
      <c r="H21" s="378"/>
      <c r="I21" s="378"/>
    </row>
    <row r="22" spans="1:9" ht="18.95" customHeight="1" x14ac:dyDescent="0.3">
      <c r="A22" s="364"/>
      <c r="B22" s="368"/>
      <c r="C22" s="369"/>
      <c r="D22" s="369"/>
      <c r="E22" s="369"/>
      <c r="F22" s="370"/>
      <c r="G22" s="377"/>
      <c r="H22" s="378"/>
      <c r="I22" s="378"/>
    </row>
    <row r="23" spans="1:9" ht="18.95" customHeight="1" x14ac:dyDescent="0.3">
      <c r="A23" s="364"/>
      <c r="B23" s="371"/>
      <c r="C23" s="372"/>
      <c r="D23" s="372"/>
      <c r="E23" s="372"/>
      <c r="F23" s="373"/>
      <c r="G23" s="374" t="s">
        <v>52</v>
      </c>
      <c r="H23" s="1025"/>
      <c r="I23" s="1026"/>
    </row>
    <row r="24" spans="1:9" ht="9.9499999999999993" customHeight="1" x14ac:dyDescent="0.3">
      <c r="A24" s="351"/>
      <c r="B24" s="379"/>
      <c r="C24" s="379"/>
      <c r="D24" s="379"/>
      <c r="E24" s="379"/>
      <c r="F24" s="379"/>
      <c r="G24" s="377"/>
      <c r="H24" s="378"/>
      <c r="I24" s="378"/>
    </row>
    <row r="25" spans="1:9" ht="18.95" customHeight="1" x14ac:dyDescent="0.3">
      <c r="A25" s="364">
        <v>3</v>
      </c>
      <c r="B25" s="365"/>
      <c r="C25" s="366"/>
      <c r="D25" s="366"/>
      <c r="E25" s="366"/>
      <c r="F25" s="367"/>
      <c r="G25" s="377"/>
      <c r="H25" s="378"/>
      <c r="I25" s="378"/>
    </row>
    <row r="26" spans="1:9" ht="18.95" customHeight="1" x14ac:dyDescent="0.3">
      <c r="A26" s="364"/>
      <c r="B26" s="368"/>
      <c r="C26" s="369"/>
      <c r="D26" s="369"/>
      <c r="E26" s="369"/>
      <c r="F26" s="370"/>
      <c r="G26" s="377"/>
      <c r="H26" s="378"/>
      <c r="I26" s="378"/>
    </row>
    <row r="27" spans="1:9" ht="18.95" customHeight="1" x14ac:dyDescent="0.3">
      <c r="A27" s="364"/>
      <c r="B27" s="371"/>
      <c r="C27" s="372"/>
      <c r="D27" s="372"/>
      <c r="E27" s="372"/>
      <c r="F27" s="373"/>
      <c r="G27" s="374" t="s">
        <v>52</v>
      </c>
      <c r="H27" s="1025"/>
      <c r="I27" s="1026"/>
    </row>
    <row r="28" spans="1:9" ht="9.9499999999999993" customHeight="1" x14ac:dyDescent="0.3">
      <c r="A28" s="364"/>
      <c r="B28" s="379"/>
      <c r="C28" s="379"/>
      <c r="D28" s="379"/>
      <c r="E28" s="379"/>
      <c r="F28" s="379"/>
      <c r="G28" s="377"/>
      <c r="H28" s="378"/>
      <c r="I28" s="378"/>
    </row>
    <row r="29" spans="1:9" ht="18.95" customHeight="1" x14ac:dyDescent="0.3">
      <c r="A29" s="364" t="s">
        <v>53</v>
      </c>
      <c r="B29" s="365"/>
      <c r="C29" s="366"/>
      <c r="D29" s="366"/>
      <c r="E29" s="366"/>
      <c r="F29" s="367"/>
      <c r="G29" s="377"/>
      <c r="H29" s="378"/>
      <c r="I29" s="378"/>
    </row>
    <row r="30" spans="1:9" ht="18.95" customHeight="1" x14ac:dyDescent="0.3">
      <c r="A30" s="364"/>
      <c r="B30" s="368"/>
      <c r="C30" s="369"/>
      <c r="D30" s="369"/>
      <c r="E30" s="369"/>
      <c r="F30" s="370"/>
      <c r="G30" s="377"/>
      <c r="H30" s="378"/>
      <c r="I30" s="378"/>
    </row>
    <row r="31" spans="1:9" ht="18.95" customHeight="1" x14ac:dyDescent="0.3">
      <c r="A31" s="364"/>
      <c r="B31" s="371"/>
      <c r="C31" s="372"/>
      <c r="D31" s="372"/>
      <c r="E31" s="372"/>
      <c r="F31" s="373"/>
      <c r="G31" s="374" t="s">
        <v>52</v>
      </c>
      <c r="H31" s="1025"/>
      <c r="I31" s="1026"/>
    </row>
    <row r="32" spans="1:9" ht="9.75" customHeight="1" x14ac:dyDescent="0.3">
      <c r="A32" s="364"/>
      <c r="B32" s="379"/>
      <c r="C32" s="379"/>
      <c r="D32" s="379"/>
      <c r="E32" s="379"/>
      <c r="F32" s="379"/>
      <c r="G32" s="377"/>
      <c r="H32" s="378"/>
      <c r="I32" s="378"/>
    </row>
    <row r="33" spans="1:9" ht="18.95" customHeight="1" x14ac:dyDescent="0.3">
      <c r="A33" s="364" t="s">
        <v>54</v>
      </c>
      <c r="B33" s="365"/>
      <c r="C33" s="366"/>
      <c r="D33" s="366"/>
      <c r="E33" s="366"/>
      <c r="F33" s="367"/>
      <c r="G33" s="377"/>
      <c r="H33" s="378"/>
      <c r="I33" s="378"/>
    </row>
    <row r="34" spans="1:9" ht="18.95" customHeight="1" x14ac:dyDescent="0.3">
      <c r="A34" s="364"/>
      <c r="B34" s="368"/>
      <c r="C34" s="369"/>
      <c r="D34" s="369"/>
      <c r="E34" s="369"/>
      <c r="F34" s="370"/>
      <c r="G34" s="377"/>
      <c r="H34" s="378"/>
      <c r="I34" s="378"/>
    </row>
    <row r="35" spans="1:9" ht="18.95" customHeight="1" x14ac:dyDescent="0.3">
      <c r="A35" s="364"/>
      <c r="B35" s="371"/>
      <c r="C35" s="372"/>
      <c r="D35" s="372"/>
      <c r="E35" s="372"/>
      <c r="F35" s="373"/>
      <c r="G35" s="374" t="s">
        <v>52</v>
      </c>
      <c r="H35" s="1025"/>
      <c r="I35" s="1026"/>
    </row>
    <row r="36" spans="1:9" ht="9.75" customHeight="1" x14ac:dyDescent="0.3">
      <c r="A36" s="364"/>
      <c r="B36" s="379"/>
      <c r="C36" s="379"/>
      <c r="D36" s="379"/>
      <c r="E36" s="379"/>
      <c r="F36" s="379"/>
      <c r="G36" s="377"/>
      <c r="H36" s="378"/>
      <c r="I36" s="378"/>
    </row>
    <row r="37" spans="1:9" ht="16.5" x14ac:dyDescent="0.3">
      <c r="A37" s="364" t="s">
        <v>55</v>
      </c>
      <c r="B37" s="365"/>
      <c r="C37" s="366"/>
      <c r="D37" s="366"/>
      <c r="E37" s="366"/>
      <c r="F37" s="367"/>
      <c r="G37" s="377"/>
      <c r="H37" s="378"/>
      <c r="I37" s="378"/>
    </row>
    <row r="38" spans="1:9" ht="16.5" x14ac:dyDescent="0.3">
      <c r="A38" s="364"/>
      <c r="B38" s="368"/>
      <c r="C38" s="369"/>
      <c r="D38" s="369"/>
      <c r="E38" s="369"/>
      <c r="F38" s="370"/>
      <c r="G38" s="377"/>
      <c r="H38" s="378"/>
      <c r="I38" s="378"/>
    </row>
    <row r="39" spans="1:9" ht="16.5" x14ac:dyDescent="0.3">
      <c r="A39" s="364"/>
      <c r="B39" s="371"/>
      <c r="C39" s="372"/>
      <c r="D39" s="372"/>
      <c r="E39" s="372"/>
      <c r="F39" s="373"/>
      <c r="G39" s="374" t="s">
        <v>52</v>
      </c>
      <c r="H39" s="1025"/>
      <c r="I39" s="1026"/>
    </row>
    <row r="40" spans="1:9" ht="9.75" customHeight="1" x14ac:dyDescent="0.3">
      <c r="A40" s="364"/>
      <c r="B40" s="379"/>
      <c r="C40" s="379"/>
      <c r="D40" s="379"/>
      <c r="E40" s="379"/>
      <c r="F40" s="379"/>
      <c r="G40" s="377"/>
      <c r="H40" s="378"/>
      <c r="I40" s="378"/>
    </row>
    <row r="41" spans="1:9" ht="18.95" customHeight="1" x14ac:dyDescent="0.3">
      <c r="A41" s="364" t="s">
        <v>56</v>
      </c>
      <c r="B41" s="365"/>
      <c r="C41" s="366"/>
      <c r="D41" s="366"/>
      <c r="E41" s="366"/>
      <c r="F41" s="367"/>
      <c r="G41" s="377"/>
      <c r="H41" s="378"/>
      <c r="I41" s="378"/>
    </row>
    <row r="42" spans="1:9" ht="18.95" customHeight="1" x14ac:dyDescent="0.3">
      <c r="A42" s="364"/>
      <c r="B42" s="368"/>
      <c r="C42" s="369"/>
      <c r="D42" s="369"/>
      <c r="E42" s="369"/>
      <c r="F42" s="370"/>
      <c r="G42" s="377"/>
      <c r="H42" s="378"/>
      <c r="I42" s="378"/>
    </row>
    <row r="43" spans="1:9" ht="18.95" customHeight="1" x14ac:dyDescent="0.3">
      <c r="A43" s="364"/>
      <c r="B43" s="371"/>
      <c r="C43" s="372"/>
      <c r="D43" s="372"/>
      <c r="E43" s="372"/>
      <c r="F43" s="373"/>
      <c r="G43" s="374" t="s">
        <v>52</v>
      </c>
      <c r="H43" s="1025"/>
      <c r="I43" s="1026"/>
    </row>
    <row r="44" spans="1:9" ht="9.9499999999999993" customHeight="1" x14ac:dyDescent="0.3">
      <c r="A44" s="364"/>
      <c r="B44" s="379"/>
      <c r="C44" s="379"/>
      <c r="D44" s="379"/>
      <c r="E44" s="379"/>
      <c r="F44" s="379"/>
      <c r="G44" s="377"/>
      <c r="H44" s="378"/>
      <c r="I44" s="378"/>
    </row>
    <row r="45" spans="1:9" ht="18.95" customHeight="1" x14ac:dyDescent="0.3">
      <c r="A45" s="364" t="s">
        <v>57</v>
      </c>
      <c r="B45" s="365"/>
      <c r="C45" s="366"/>
      <c r="D45" s="366"/>
      <c r="E45" s="366"/>
      <c r="F45" s="367"/>
      <c r="G45" s="377"/>
      <c r="H45" s="378"/>
      <c r="I45" s="378"/>
    </row>
    <row r="46" spans="1:9" ht="18.95" customHeight="1" x14ac:dyDescent="0.3">
      <c r="A46" s="364"/>
      <c r="B46" s="368"/>
      <c r="C46" s="369"/>
      <c r="D46" s="369"/>
      <c r="E46" s="369"/>
      <c r="F46" s="370"/>
      <c r="G46" s="377"/>
      <c r="H46" s="378"/>
      <c r="I46" s="378"/>
    </row>
    <row r="47" spans="1:9" ht="18.95" customHeight="1" x14ac:dyDescent="0.3">
      <c r="A47" s="364"/>
      <c r="B47" s="371"/>
      <c r="C47" s="372"/>
      <c r="D47" s="372"/>
      <c r="E47" s="372"/>
      <c r="F47" s="373"/>
      <c r="G47" s="374" t="s">
        <v>52</v>
      </c>
      <c r="H47" s="1025"/>
      <c r="I47" s="1026"/>
    </row>
    <row r="48" spans="1:9" ht="18.95" customHeight="1" x14ac:dyDescent="0.3">
      <c r="A48" s="364"/>
      <c r="B48" s="375"/>
      <c r="C48" s="375"/>
      <c r="D48" s="375"/>
      <c r="E48" s="375"/>
      <c r="F48" s="375"/>
      <c r="G48" s="374"/>
      <c r="H48" s="376"/>
      <c r="I48" s="376"/>
    </row>
    <row r="49" spans="1:9" ht="18.95" customHeight="1" x14ac:dyDescent="0.3">
      <c r="A49" s="364"/>
      <c r="B49" s="375"/>
      <c r="C49" s="375"/>
      <c r="D49" s="375"/>
      <c r="E49" s="1024" t="s">
        <v>58</v>
      </c>
      <c r="F49" s="1024"/>
      <c r="G49" s="374" t="s">
        <v>52</v>
      </c>
      <c r="H49" s="1011">
        <f>SUM(H47+H43+H39+H35+H31+H27+H23+H19)</f>
        <v>0</v>
      </c>
      <c r="I49" s="1012"/>
    </row>
    <row r="50" spans="1:9" ht="18.95" customHeight="1" x14ac:dyDescent="0.3">
      <c r="A50" s="48"/>
      <c r="B50" s="50"/>
      <c r="C50" s="50"/>
      <c r="D50" s="50"/>
      <c r="E50" s="50"/>
      <c r="F50" s="50"/>
      <c r="G50" s="49"/>
      <c r="H50" s="51"/>
      <c r="I50" s="51"/>
    </row>
    <row r="51" spans="1:9" ht="18.95" customHeight="1" x14ac:dyDescent="0.3">
      <c r="A51" s="48"/>
      <c r="B51" s="50"/>
      <c r="C51" s="50"/>
      <c r="D51" s="50"/>
      <c r="E51" s="50"/>
      <c r="F51" s="50"/>
      <c r="G51" s="49"/>
      <c r="H51" s="51"/>
      <c r="I51" s="51"/>
    </row>
    <row r="52" spans="1:9" ht="18.95" customHeight="1" x14ac:dyDescent="0.25">
      <c r="A52" s="52"/>
      <c r="B52" s="50"/>
      <c r="C52" s="50"/>
      <c r="D52" s="50"/>
      <c r="E52" s="50"/>
      <c r="F52" s="50"/>
      <c r="G52" s="49"/>
      <c r="H52" s="51"/>
      <c r="I52" s="51"/>
    </row>
    <row r="53" spans="1:9" ht="16.5" x14ac:dyDescent="0.3">
      <c r="A53" s="47"/>
      <c r="B53" s="47"/>
      <c r="C53" s="47"/>
      <c r="D53" s="47"/>
      <c r="E53" s="47"/>
      <c r="F53" s="47"/>
    </row>
    <row r="54" spans="1:9" ht="16.5" x14ac:dyDescent="0.3">
      <c r="A54" s="47"/>
      <c r="B54" s="47"/>
      <c r="C54" s="47"/>
      <c r="D54" s="47"/>
      <c r="E54" s="47"/>
      <c r="F54" s="47"/>
    </row>
    <row r="55" spans="1:9" ht="16.5" x14ac:dyDescent="0.3">
      <c r="A55" s="47"/>
      <c r="B55" s="47"/>
      <c r="C55" s="47"/>
      <c r="D55" s="47"/>
      <c r="E55" s="47"/>
      <c r="F55" s="47"/>
    </row>
    <row r="56" spans="1:9" ht="16.5" x14ac:dyDescent="0.3">
      <c r="A56" s="47"/>
      <c r="B56" s="47"/>
      <c r="C56" s="47"/>
      <c r="D56" s="47"/>
      <c r="E56" s="47"/>
      <c r="F56" s="47"/>
    </row>
    <row r="57" spans="1:9" ht="16.5" x14ac:dyDescent="0.3">
      <c r="A57" s="47"/>
      <c r="B57" s="47"/>
      <c r="C57" s="47"/>
      <c r="D57" s="47"/>
      <c r="E57" s="47"/>
      <c r="F57" s="47"/>
    </row>
    <row r="58" spans="1:9" ht="16.5" x14ac:dyDescent="0.3">
      <c r="A58" s="47"/>
      <c r="B58" s="47"/>
      <c r="C58" s="47"/>
      <c r="D58" s="47"/>
      <c r="E58" s="47"/>
      <c r="F58" s="47"/>
    </row>
    <row r="59" spans="1:9" ht="16.5" x14ac:dyDescent="0.3">
      <c r="A59" s="47"/>
      <c r="B59" s="47"/>
      <c r="C59" s="47"/>
      <c r="D59" s="47"/>
      <c r="E59" s="47"/>
      <c r="F59" s="47"/>
    </row>
    <row r="60" spans="1:9" ht="16.5" x14ac:dyDescent="0.3">
      <c r="A60" s="47"/>
      <c r="B60" s="47"/>
      <c r="C60" s="47"/>
      <c r="D60" s="47"/>
      <c r="E60" s="47"/>
      <c r="F60" s="47"/>
    </row>
    <row r="61" spans="1:9" ht="16.5" x14ac:dyDescent="0.3">
      <c r="A61" s="47"/>
      <c r="B61" s="47"/>
      <c r="C61" s="47"/>
      <c r="D61" s="47"/>
      <c r="E61" s="47"/>
      <c r="F61" s="47"/>
    </row>
    <row r="62" spans="1:9" ht="16.5" x14ac:dyDescent="0.3">
      <c r="A62" s="47"/>
      <c r="B62" s="47"/>
      <c r="C62" s="47"/>
      <c r="D62" s="47"/>
      <c r="E62" s="47"/>
      <c r="F62" s="47"/>
    </row>
    <row r="63" spans="1:9" ht="16.5" x14ac:dyDescent="0.3">
      <c r="A63" s="47"/>
      <c r="B63" s="47"/>
      <c r="C63" s="47"/>
      <c r="D63" s="47"/>
      <c r="E63" s="47"/>
      <c r="F63" s="47"/>
    </row>
    <row r="64" spans="1:9" ht="16.5" x14ac:dyDescent="0.3">
      <c r="A64" s="47"/>
      <c r="B64" s="47"/>
      <c r="C64" s="47"/>
      <c r="D64" s="47"/>
      <c r="E64" s="47"/>
      <c r="F64" s="47"/>
    </row>
    <row r="65" spans="1:6" ht="16.5" x14ac:dyDescent="0.3">
      <c r="A65" s="47"/>
      <c r="B65" s="47"/>
      <c r="C65" s="47"/>
      <c r="D65" s="47"/>
      <c r="E65" s="47"/>
      <c r="F65" s="47"/>
    </row>
    <row r="66" spans="1:6" ht="16.5" x14ac:dyDescent="0.3">
      <c r="A66" s="47"/>
      <c r="B66" s="47"/>
      <c r="C66" s="47"/>
      <c r="D66" s="47"/>
      <c r="E66" s="47"/>
      <c r="F66" s="47"/>
    </row>
    <row r="67" spans="1:6" ht="16.5" x14ac:dyDescent="0.3">
      <c r="A67" s="47"/>
      <c r="B67" s="47"/>
      <c r="C67" s="47"/>
      <c r="D67" s="47"/>
      <c r="E67" s="47"/>
      <c r="F67" s="47"/>
    </row>
    <row r="68" spans="1:6" ht="16.5" x14ac:dyDescent="0.3">
      <c r="A68" s="47"/>
      <c r="B68" s="47"/>
      <c r="C68" s="47"/>
      <c r="D68" s="47"/>
      <c r="E68" s="47"/>
      <c r="F68" s="47"/>
    </row>
    <row r="69" spans="1:6" ht="16.5" x14ac:dyDescent="0.3">
      <c r="A69" s="47"/>
      <c r="B69" s="47"/>
      <c r="C69" s="47"/>
      <c r="D69" s="47"/>
      <c r="E69" s="47"/>
      <c r="F69" s="47"/>
    </row>
    <row r="70" spans="1:6" ht="16.5" x14ac:dyDescent="0.3">
      <c r="A70" s="47"/>
      <c r="B70" s="47"/>
      <c r="C70" s="47"/>
      <c r="D70" s="47"/>
      <c r="E70" s="47"/>
      <c r="F70" s="47"/>
    </row>
    <row r="71" spans="1:6" ht="16.5" x14ac:dyDescent="0.3">
      <c r="A71" s="47"/>
      <c r="B71" s="47"/>
      <c r="C71" s="47"/>
      <c r="D71" s="47"/>
      <c r="E71" s="47"/>
      <c r="F71" s="47"/>
    </row>
    <row r="72" spans="1:6" ht="16.5" x14ac:dyDescent="0.3">
      <c r="A72" s="47"/>
      <c r="B72" s="47"/>
      <c r="C72" s="47"/>
      <c r="D72" s="47"/>
      <c r="E72" s="47"/>
      <c r="F72" s="47"/>
    </row>
    <row r="73" spans="1:6" ht="16.5" x14ac:dyDescent="0.3">
      <c r="A73" s="47"/>
      <c r="B73" s="47"/>
      <c r="C73" s="47"/>
      <c r="D73" s="47"/>
      <c r="E73" s="47"/>
      <c r="F73" s="47"/>
    </row>
    <row r="74" spans="1:6" ht="16.5" x14ac:dyDescent="0.3">
      <c r="A74" s="47"/>
      <c r="B74" s="47"/>
      <c r="C74" s="47"/>
      <c r="D74" s="47"/>
      <c r="E74" s="47"/>
      <c r="F74" s="47"/>
    </row>
    <row r="75" spans="1:6" ht="16.5" x14ac:dyDescent="0.3">
      <c r="A75" s="47"/>
      <c r="B75" s="47"/>
      <c r="C75" s="47"/>
      <c r="D75" s="47"/>
      <c r="E75" s="47"/>
      <c r="F75" s="47"/>
    </row>
    <row r="76" spans="1:6" ht="16.5" x14ac:dyDescent="0.3">
      <c r="A76" s="47"/>
      <c r="B76" s="47"/>
      <c r="C76" s="47"/>
      <c r="D76" s="47"/>
      <c r="E76" s="47"/>
      <c r="F76" s="47"/>
    </row>
    <row r="77" spans="1:6" ht="16.5" x14ac:dyDescent="0.3">
      <c r="A77" s="47"/>
      <c r="B77" s="47"/>
      <c r="C77" s="47"/>
      <c r="D77" s="47"/>
      <c r="E77" s="47"/>
      <c r="F77" s="47"/>
    </row>
    <row r="78" spans="1:6" ht="16.5" x14ac:dyDescent="0.3">
      <c r="A78" s="47"/>
      <c r="B78" s="47"/>
      <c r="C78" s="47"/>
      <c r="D78" s="47"/>
      <c r="E78" s="47"/>
      <c r="F78" s="47"/>
    </row>
    <row r="79" spans="1:6" ht="16.5" x14ac:dyDescent="0.3">
      <c r="A79" s="47"/>
      <c r="B79" s="47"/>
      <c r="C79" s="47"/>
      <c r="D79" s="47"/>
      <c r="E79" s="47"/>
      <c r="F79" s="47"/>
    </row>
    <row r="80" spans="1:6" ht="16.5" x14ac:dyDescent="0.3">
      <c r="A80" s="47"/>
      <c r="B80" s="47"/>
      <c r="C80" s="47"/>
      <c r="D80" s="47"/>
      <c r="E80" s="47"/>
      <c r="F80" s="47"/>
    </row>
    <row r="81" spans="1:6" ht="16.5" x14ac:dyDescent="0.3">
      <c r="A81" s="47"/>
      <c r="B81" s="47"/>
      <c r="C81" s="47"/>
      <c r="D81" s="47"/>
      <c r="E81" s="47"/>
      <c r="F81" s="47"/>
    </row>
    <row r="82" spans="1:6" ht="16.5" x14ac:dyDescent="0.3">
      <c r="A82" s="47"/>
      <c r="B82" s="47"/>
      <c r="C82" s="47"/>
      <c r="D82" s="47"/>
      <c r="E82" s="47"/>
      <c r="F82" s="47"/>
    </row>
    <row r="83" spans="1:6" ht="16.5" x14ac:dyDescent="0.3">
      <c r="A83" s="47"/>
      <c r="B83" s="47"/>
      <c r="C83" s="47"/>
      <c r="D83" s="47"/>
      <c r="E83" s="47"/>
      <c r="F83" s="47"/>
    </row>
    <row r="84" spans="1:6" ht="16.5" x14ac:dyDescent="0.3">
      <c r="A84" s="47"/>
      <c r="B84" s="47"/>
      <c r="C84" s="47"/>
      <c r="D84" s="47"/>
      <c r="E84" s="47"/>
      <c r="F84" s="47"/>
    </row>
    <row r="85" spans="1:6" ht="16.5" x14ac:dyDescent="0.3">
      <c r="A85" s="47"/>
      <c r="B85" s="47"/>
      <c r="C85" s="47"/>
      <c r="D85" s="47"/>
      <c r="E85" s="47"/>
      <c r="F85" s="47"/>
    </row>
    <row r="86" spans="1:6" ht="16.5" x14ac:dyDescent="0.3">
      <c r="A86" s="47"/>
      <c r="B86" s="47"/>
      <c r="C86" s="47"/>
      <c r="D86" s="47"/>
      <c r="E86" s="47"/>
      <c r="F86" s="47"/>
    </row>
    <row r="87" spans="1:6" ht="16.5" x14ac:dyDescent="0.3">
      <c r="A87" s="47"/>
      <c r="B87" s="47"/>
      <c r="C87" s="47"/>
      <c r="D87" s="47"/>
      <c r="E87" s="47"/>
      <c r="F87" s="47"/>
    </row>
    <row r="88" spans="1:6" ht="16.5" x14ac:dyDescent="0.3">
      <c r="A88" s="47"/>
      <c r="B88" s="47"/>
      <c r="C88" s="47"/>
      <c r="D88" s="47"/>
      <c r="E88" s="47"/>
      <c r="F88" s="47"/>
    </row>
    <row r="89" spans="1:6" ht="16.5" x14ac:dyDescent="0.3">
      <c r="A89" s="47"/>
      <c r="B89" s="47"/>
      <c r="C89" s="47"/>
      <c r="D89" s="47"/>
      <c r="E89" s="47"/>
      <c r="F89" s="47"/>
    </row>
    <row r="90" spans="1:6" ht="16.5" x14ac:dyDescent="0.3">
      <c r="A90" s="47"/>
      <c r="B90" s="47"/>
      <c r="C90" s="47"/>
      <c r="D90" s="47"/>
      <c r="E90" s="47"/>
      <c r="F90" s="47"/>
    </row>
    <row r="91" spans="1:6" ht="16.5" x14ac:dyDescent="0.3">
      <c r="A91" s="47"/>
      <c r="B91" s="47"/>
      <c r="C91" s="47"/>
      <c r="D91" s="47"/>
      <c r="E91" s="47"/>
      <c r="F91" s="47"/>
    </row>
    <row r="92" spans="1:6" ht="16.5" x14ac:dyDescent="0.3">
      <c r="A92" s="47"/>
      <c r="B92" s="47"/>
      <c r="C92" s="47"/>
      <c r="D92" s="47"/>
      <c r="E92" s="47"/>
      <c r="F92" s="47"/>
    </row>
    <row r="93" spans="1:6" ht="16.5" x14ac:dyDescent="0.3">
      <c r="A93" s="47"/>
      <c r="B93" s="47"/>
      <c r="C93" s="47"/>
      <c r="D93" s="47"/>
      <c r="E93" s="47"/>
      <c r="F93" s="47"/>
    </row>
    <row r="94" spans="1:6" ht="16.5" x14ac:dyDescent="0.3">
      <c r="A94" s="47"/>
      <c r="B94" s="47"/>
      <c r="C94" s="47"/>
      <c r="D94" s="47"/>
      <c r="E94" s="47"/>
      <c r="F94" s="47"/>
    </row>
    <row r="95" spans="1:6" ht="16.5" x14ac:dyDescent="0.3">
      <c r="A95" s="47"/>
      <c r="B95" s="47"/>
      <c r="C95" s="47"/>
      <c r="D95" s="47"/>
      <c r="E95" s="47"/>
      <c r="F95" s="47"/>
    </row>
    <row r="96" spans="1:6" ht="16.5" x14ac:dyDescent="0.3">
      <c r="A96" s="47"/>
      <c r="B96" s="47"/>
      <c r="C96" s="47"/>
      <c r="D96" s="47"/>
      <c r="E96" s="47"/>
      <c r="F96" s="47"/>
    </row>
    <row r="97" spans="1:6" ht="16.5" x14ac:dyDescent="0.3">
      <c r="A97" s="47"/>
      <c r="B97" s="47"/>
      <c r="C97" s="47"/>
      <c r="D97" s="47"/>
      <c r="E97" s="47"/>
      <c r="F97" s="47"/>
    </row>
    <row r="98" spans="1:6" ht="16.5" x14ac:dyDescent="0.3">
      <c r="A98" s="47"/>
      <c r="B98" s="47"/>
      <c r="C98" s="47"/>
      <c r="D98" s="47"/>
      <c r="E98" s="47"/>
      <c r="F98" s="47"/>
    </row>
    <row r="99" spans="1:6" ht="16.5" x14ac:dyDescent="0.3">
      <c r="A99" s="47"/>
      <c r="B99" s="47"/>
      <c r="C99" s="47"/>
      <c r="D99" s="47"/>
      <c r="E99" s="47"/>
      <c r="F99" s="47"/>
    </row>
    <row r="100" spans="1:6" ht="16.5" x14ac:dyDescent="0.3">
      <c r="A100" s="47"/>
      <c r="B100" s="47"/>
      <c r="C100" s="47"/>
      <c r="D100" s="47"/>
      <c r="E100" s="47"/>
      <c r="F100" s="47"/>
    </row>
    <row r="101" spans="1:6" ht="16.5" x14ac:dyDescent="0.3">
      <c r="A101" s="47"/>
      <c r="B101" s="47"/>
      <c r="C101" s="47"/>
      <c r="D101" s="47"/>
      <c r="E101" s="47"/>
      <c r="F101" s="47"/>
    </row>
    <row r="102" spans="1:6" ht="16.5" x14ac:dyDescent="0.3">
      <c r="A102" s="47"/>
      <c r="B102" s="47"/>
      <c r="C102" s="47"/>
      <c r="D102" s="47"/>
      <c r="E102" s="47"/>
      <c r="F102" s="47"/>
    </row>
    <row r="103" spans="1:6" ht="16.5" x14ac:dyDescent="0.3">
      <c r="A103" s="47"/>
      <c r="B103" s="47"/>
      <c r="C103" s="47"/>
      <c r="D103" s="47"/>
      <c r="E103" s="47"/>
      <c r="F103" s="47"/>
    </row>
    <row r="104" spans="1:6" ht="16.5" x14ac:dyDescent="0.3">
      <c r="A104" s="47"/>
      <c r="B104" s="47"/>
      <c r="C104" s="47"/>
      <c r="D104" s="47"/>
      <c r="E104" s="47"/>
      <c r="F104" s="47"/>
    </row>
    <row r="105" spans="1:6" ht="16.5" x14ac:dyDescent="0.3">
      <c r="A105" s="47"/>
      <c r="B105" s="47"/>
      <c r="C105" s="47"/>
      <c r="D105" s="47"/>
      <c r="E105" s="47"/>
      <c r="F105" s="47"/>
    </row>
    <row r="106" spans="1:6" ht="16.5" x14ac:dyDescent="0.3">
      <c r="A106" s="47"/>
      <c r="B106" s="47"/>
      <c r="C106" s="47"/>
      <c r="D106" s="47"/>
      <c r="E106" s="47"/>
      <c r="F106" s="47"/>
    </row>
    <row r="107" spans="1:6" ht="16.5" x14ac:dyDescent="0.3">
      <c r="A107" s="47"/>
      <c r="B107" s="47"/>
      <c r="C107" s="47"/>
      <c r="D107" s="47"/>
      <c r="E107" s="47"/>
      <c r="F107" s="47"/>
    </row>
    <row r="108" spans="1:6" ht="16.5" x14ac:dyDescent="0.3">
      <c r="A108" s="47"/>
      <c r="B108" s="47"/>
      <c r="C108" s="47"/>
      <c r="D108" s="47"/>
      <c r="E108" s="47"/>
      <c r="F108" s="47"/>
    </row>
    <row r="109" spans="1:6" ht="16.5" x14ac:dyDescent="0.3">
      <c r="A109" s="47"/>
      <c r="B109" s="47"/>
      <c r="C109" s="47"/>
      <c r="D109" s="47"/>
      <c r="E109" s="47"/>
      <c r="F109" s="47"/>
    </row>
    <row r="110" spans="1:6" ht="16.5" x14ac:dyDescent="0.3">
      <c r="A110" s="47"/>
      <c r="B110" s="47"/>
      <c r="C110" s="47"/>
      <c r="D110" s="47"/>
      <c r="E110" s="47"/>
      <c r="F110" s="47"/>
    </row>
    <row r="111" spans="1:6" ht="16.5" x14ac:dyDescent="0.3">
      <c r="A111" s="47"/>
      <c r="B111" s="47"/>
      <c r="C111" s="47"/>
      <c r="D111" s="47"/>
      <c r="E111" s="47"/>
      <c r="F111" s="47"/>
    </row>
    <row r="112" spans="1:6" ht="16.5" x14ac:dyDescent="0.3">
      <c r="A112" s="47"/>
      <c r="B112" s="47"/>
      <c r="C112" s="47"/>
      <c r="D112" s="47"/>
      <c r="E112" s="47"/>
      <c r="F112" s="47"/>
    </row>
    <row r="113" spans="1:6" ht="16.5" x14ac:dyDescent="0.3">
      <c r="A113" s="47"/>
      <c r="B113" s="47"/>
      <c r="C113" s="47"/>
      <c r="D113" s="47"/>
      <c r="E113" s="47"/>
      <c r="F113" s="47"/>
    </row>
    <row r="114" spans="1:6" ht="16.5" x14ac:dyDescent="0.3">
      <c r="A114" s="47"/>
      <c r="B114" s="47"/>
      <c r="C114" s="47"/>
      <c r="D114" s="47"/>
      <c r="E114" s="47"/>
      <c r="F114" s="47"/>
    </row>
    <row r="115" spans="1:6" ht="16.5" x14ac:dyDescent="0.3">
      <c r="A115" s="47"/>
      <c r="B115" s="47"/>
      <c r="C115" s="47"/>
      <c r="D115" s="47"/>
      <c r="E115" s="47"/>
      <c r="F115" s="47"/>
    </row>
    <row r="116" spans="1:6" ht="16.5" x14ac:dyDescent="0.3">
      <c r="A116" s="47"/>
      <c r="B116" s="47"/>
      <c r="C116" s="47"/>
      <c r="D116" s="47"/>
      <c r="E116" s="47"/>
      <c r="F116" s="47"/>
    </row>
    <row r="117" spans="1:6" ht="16.5" x14ac:dyDescent="0.3">
      <c r="A117" s="47"/>
      <c r="B117" s="47"/>
      <c r="C117" s="47"/>
      <c r="D117" s="47"/>
      <c r="E117" s="47"/>
      <c r="F117" s="47"/>
    </row>
    <row r="118" spans="1:6" ht="16.5" x14ac:dyDescent="0.3">
      <c r="A118" s="47"/>
      <c r="B118" s="47"/>
      <c r="C118" s="47"/>
      <c r="D118" s="47"/>
      <c r="E118" s="47"/>
      <c r="F118" s="47"/>
    </row>
    <row r="119" spans="1:6" ht="16.5" x14ac:dyDescent="0.3">
      <c r="A119" s="47"/>
      <c r="B119" s="47"/>
      <c r="C119" s="47"/>
      <c r="D119" s="47"/>
      <c r="E119" s="47"/>
      <c r="F119" s="47"/>
    </row>
    <row r="120" spans="1:6" ht="16.5" x14ac:dyDescent="0.3">
      <c r="A120" s="47"/>
      <c r="B120" s="47"/>
      <c r="C120" s="47"/>
      <c r="D120" s="47"/>
      <c r="E120" s="47"/>
      <c r="F120" s="47"/>
    </row>
    <row r="121" spans="1:6" ht="16.5" x14ac:dyDescent="0.3">
      <c r="A121" s="47"/>
      <c r="B121" s="47"/>
      <c r="C121" s="47"/>
      <c r="D121" s="47"/>
      <c r="E121" s="47"/>
      <c r="F121" s="47"/>
    </row>
    <row r="122" spans="1:6" ht="16.5" x14ac:dyDescent="0.3">
      <c r="A122" s="47"/>
      <c r="B122" s="47"/>
      <c r="C122" s="47"/>
      <c r="D122" s="47"/>
      <c r="E122" s="47"/>
      <c r="F122" s="47"/>
    </row>
    <row r="123" spans="1:6" ht="16.5" x14ac:dyDescent="0.3">
      <c r="A123" s="47"/>
      <c r="B123" s="47"/>
      <c r="C123" s="47"/>
      <c r="D123" s="47"/>
      <c r="E123" s="47"/>
      <c r="F123" s="47"/>
    </row>
    <row r="124" spans="1:6" ht="16.5" x14ac:dyDescent="0.3">
      <c r="A124" s="47"/>
      <c r="B124" s="47"/>
      <c r="C124" s="47"/>
      <c r="D124" s="47"/>
      <c r="E124" s="47"/>
      <c r="F124" s="47"/>
    </row>
    <row r="125" spans="1:6" ht="16.5" x14ac:dyDescent="0.3">
      <c r="A125" s="47"/>
      <c r="B125" s="47"/>
      <c r="C125" s="47"/>
      <c r="D125" s="47"/>
      <c r="E125" s="47"/>
      <c r="F125" s="47"/>
    </row>
    <row r="126" spans="1:6" ht="16.5" x14ac:dyDescent="0.3">
      <c r="A126" s="47"/>
      <c r="B126" s="47"/>
      <c r="C126" s="47"/>
      <c r="D126" s="47"/>
      <c r="E126" s="47"/>
      <c r="F126" s="47"/>
    </row>
    <row r="127" spans="1:6" ht="16.5" x14ac:dyDescent="0.3">
      <c r="A127" s="47"/>
      <c r="B127" s="47"/>
      <c r="C127" s="47"/>
      <c r="D127" s="47"/>
      <c r="E127" s="47"/>
      <c r="F127" s="47"/>
    </row>
    <row r="128" spans="1:6" ht="16.5" x14ac:dyDescent="0.3">
      <c r="A128" s="47"/>
      <c r="B128" s="47"/>
      <c r="C128" s="47"/>
      <c r="D128" s="47"/>
      <c r="E128" s="47"/>
      <c r="F128" s="47"/>
    </row>
    <row r="129" spans="1:6" ht="16.5" x14ac:dyDescent="0.3">
      <c r="A129" s="47"/>
      <c r="B129" s="47"/>
      <c r="C129" s="47"/>
      <c r="D129" s="47"/>
      <c r="E129" s="47"/>
      <c r="F129" s="47"/>
    </row>
    <row r="130" spans="1:6" ht="16.5" x14ac:dyDescent="0.3">
      <c r="A130" s="47"/>
      <c r="B130" s="47"/>
      <c r="C130" s="47"/>
      <c r="D130" s="47"/>
      <c r="E130" s="47"/>
      <c r="F130" s="47"/>
    </row>
    <row r="131" spans="1:6" ht="16.5" x14ac:dyDescent="0.3">
      <c r="A131" s="47"/>
      <c r="B131" s="47"/>
      <c r="C131" s="47"/>
      <c r="D131" s="47"/>
      <c r="E131" s="47"/>
      <c r="F131" s="47"/>
    </row>
    <row r="132" spans="1:6" ht="16.5" x14ac:dyDescent="0.3">
      <c r="A132" s="47"/>
      <c r="B132" s="47"/>
      <c r="C132" s="47"/>
      <c r="D132" s="47"/>
      <c r="E132" s="47"/>
      <c r="F132" s="47"/>
    </row>
    <row r="133" spans="1:6" ht="16.5" x14ac:dyDescent="0.3">
      <c r="A133" s="47"/>
      <c r="B133" s="47"/>
      <c r="C133" s="47"/>
      <c r="D133" s="47"/>
      <c r="E133" s="47"/>
      <c r="F133" s="47"/>
    </row>
    <row r="134" spans="1:6" ht="16.5" x14ac:dyDescent="0.3">
      <c r="A134" s="47"/>
      <c r="B134" s="47"/>
      <c r="C134" s="47"/>
      <c r="D134" s="47"/>
      <c r="E134" s="47"/>
      <c r="F134" s="47"/>
    </row>
    <row r="135" spans="1:6" ht="16.5" x14ac:dyDescent="0.3">
      <c r="A135" s="47"/>
      <c r="B135" s="47"/>
      <c r="C135" s="47"/>
      <c r="D135" s="47"/>
      <c r="E135" s="47"/>
      <c r="F135" s="47"/>
    </row>
    <row r="136" spans="1:6" ht="16.5" x14ac:dyDescent="0.3">
      <c r="A136" s="47"/>
      <c r="B136" s="47"/>
      <c r="C136" s="47"/>
      <c r="D136" s="47"/>
      <c r="E136" s="47"/>
      <c r="F136" s="47"/>
    </row>
    <row r="137" spans="1:6" ht="16.5" x14ac:dyDescent="0.3">
      <c r="A137" s="47"/>
      <c r="B137" s="47"/>
      <c r="C137" s="47"/>
      <c r="D137" s="47"/>
      <c r="E137" s="47"/>
      <c r="F137" s="47"/>
    </row>
    <row r="138" spans="1:6" ht="16.5" x14ac:dyDescent="0.3">
      <c r="A138" s="47"/>
      <c r="B138" s="47"/>
      <c r="C138" s="47"/>
      <c r="D138" s="47"/>
      <c r="E138" s="47"/>
      <c r="F138" s="47"/>
    </row>
    <row r="139" spans="1:6" ht="16.5" x14ac:dyDescent="0.3">
      <c r="A139" s="47"/>
      <c r="B139" s="47"/>
      <c r="C139" s="47"/>
      <c r="D139" s="47"/>
      <c r="E139" s="47"/>
      <c r="F139" s="47"/>
    </row>
    <row r="140" spans="1:6" ht="16.5" x14ac:dyDescent="0.3">
      <c r="A140" s="47"/>
      <c r="B140" s="47"/>
      <c r="C140" s="47"/>
      <c r="D140" s="47"/>
      <c r="E140" s="47"/>
      <c r="F140" s="47"/>
    </row>
    <row r="141" spans="1:6" ht="16.5" x14ac:dyDescent="0.3">
      <c r="A141" s="47"/>
      <c r="B141" s="47"/>
      <c r="C141" s="47"/>
      <c r="D141" s="47"/>
      <c r="E141" s="47"/>
      <c r="F141" s="47"/>
    </row>
    <row r="142" spans="1:6" ht="16.5" x14ac:dyDescent="0.3">
      <c r="A142" s="47"/>
      <c r="B142" s="47"/>
      <c r="C142" s="47"/>
      <c r="D142" s="47"/>
      <c r="E142" s="47"/>
      <c r="F142" s="47"/>
    </row>
    <row r="143" spans="1:6" ht="16.5" x14ac:dyDescent="0.3">
      <c r="A143" s="47"/>
      <c r="B143" s="47"/>
      <c r="C143" s="47"/>
      <c r="D143" s="47"/>
      <c r="E143" s="47"/>
      <c r="F143" s="47"/>
    </row>
    <row r="144" spans="1:6" ht="16.5" x14ac:dyDescent="0.3">
      <c r="A144" s="47"/>
      <c r="B144" s="47"/>
      <c r="C144" s="47"/>
      <c r="D144" s="47"/>
      <c r="E144" s="47"/>
      <c r="F144" s="47"/>
    </row>
    <row r="145" spans="1:6" ht="16.5" x14ac:dyDescent="0.3">
      <c r="A145" s="47"/>
      <c r="B145" s="47"/>
      <c r="C145" s="47"/>
      <c r="D145" s="47"/>
      <c r="E145" s="47"/>
      <c r="F145" s="47"/>
    </row>
    <row r="146" spans="1:6" ht="16.5" x14ac:dyDescent="0.3">
      <c r="A146" s="47"/>
      <c r="B146" s="47"/>
      <c r="C146" s="47"/>
      <c r="D146" s="47"/>
      <c r="E146" s="47"/>
      <c r="F146" s="47"/>
    </row>
    <row r="147" spans="1:6" ht="16.5" x14ac:dyDescent="0.3">
      <c r="A147" s="47"/>
      <c r="B147" s="47"/>
      <c r="C147" s="47"/>
      <c r="D147" s="47"/>
      <c r="E147" s="47"/>
      <c r="F147" s="47"/>
    </row>
    <row r="148" spans="1:6" ht="16.5" x14ac:dyDescent="0.3">
      <c r="A148" s="47"/>
      <c r="B148" s="47"/>
      <c r="C148" s="47"/>
      <c r="D148" s="47"/>
      <c r="E148" s="47"/>
      <c r="F148" s="47"/>
    </row>
    <row r="149" spans="1:6" ht="16.5" x14ac:dyDescent="0.3">
      <c r="A149" s="47"/>
      <c r="B149" s="47"/>
      <c r="C149" s="47"/>
      <c r="D149" s="47"/>
      <c r="E149" s="47"/>
      <c r="F149" s="47"/>
    </row>
    <row r="150" spans="1:6" ht="16.5" x14ac:dyDescent="0.3">
      <c r="A150" s="47"/>
      <c r="B150" s="47"/>
      <c r="C150" s="47"/>
      <c r="D150" s="47"/>
      <c r="E150" s="47"/>
      <c r="F150" s="47"/>
    </row>
    <row r="151" spans="1:6" ht="16.5" x14ac:dyDescent="0.3">
      <c r="A151" s="47"/>
      <c r="B151" s="47"/>
      <c r="C151" s="47"/>
      <c r="D151" s="47"/>
      <c r="E151" s="47"/>
      <c r="F151" s="47"/>
    </row>
    <row r="152" spans="1:6" ht="16.5" x14ac:dyDescent="0.3">
      <c r="A152" s="47"/>
      <c r="B152" s="47"/>
      <c r="C152" s="47"/>
      <c r="D152" s="47"/>
      <c r="E152" s="47"/>
      <c r="F152" s="47"/>
    </row>
    <row r="153" spans="1:6" ht="16.5" x14ac:dyDescent="0.3">
      <c r="A153" s="47"/>
      <c r="B153" s="47"/>
      <c r="C153" s="47"/>
      <c r="D153" s="47"/>
      <c r="E153" s="47"/>
      <c r="F153" s="47"/>
    </row>
    <row r="154" spans="1:6" ht="16.5" x14ac:dyDescent="0.3">
      <c r="A154" s="47"/>
      <c r="B154" s="47"/>
      <c r="C154" s="47"/>
      <c r="D154" s="47"/>
      <c r="E154" s="47"/>
      <c r="F154" s="47"/>
    </row>
    <row r="155" spans="1:6" ht="16.5" x14ac:dyDescent="0.3">
      <c r="A155" s="47"/>
      <c r="B155" s="47"/>
      <c r="C155" s="47"/>
      <c r="D155" s="47"/>
      <c r="E155" s="47"/>
      <c r="F155" s="47"/>
    </row>
    <row r="156" spans="1:6" ht="16.5" x14ac:dyDescent="0.3">
      <c r="A156" s="47"/>
      <c r="B156" s="47"/>
      <c r="C156" s="47"/>
      <c r="D156" s="47"/>
      <c r="E156" s="47"/>
      <c r="F156" s="47"/>
    </row>
    <row r="157" spans="1:6" ht="16.5" x14ac:dyDescent="0.3">
      <c r="A157" s="47"/>
      <c r="B157" s="47"/>
      <c r="C157" s="47"/>
      <c r="D157" s="47"/>
      <c r="E157" s="47"/>
      <c r="F157" s="47"/>
    </row>
    <row r="158" spans="1:6" ht="16.5" x14ac:dyDescent="0.3">
      <c r="A158" s="47"/>
      <c r="B158" s="47"/>
      <c r="C158" s="47"/>
      <c r="D158" s="47"/>
      <c r="E158" s="47"/>
      <c r="F158" s="47"/>
    </row>
    <row r="159" spans="1:6" ht="16.5" x14ac:dyDescent="0.3">
      <c r="A159" s="47"/>
      <c r="B159" s="47"/>
      <c r="C159" s="47"/>
      <c r="D159" s="47"/>
      <c r="E159" s="47"/>
      <c r="F159" s="47"/>
    </row>
    <row r="160" spans="1:6" ht="16.5" x14ac:dyDescent="0.3">
      <c r="A160" s="47"/>
      <c r="B160" s="47"/>
      <c r="C160" s="47"/>
      <c r="D160" s="47"/>
      <c r="E160" s="47"/>
      <c r="F160" s="47"/>
    </row>
    <row r="161" spans="1:6" ht="16.5" x14ac:dyDescent="0.3">
      <c r="A161" s="47"/>
      <c r="B161" s="47"/>
      <c r="C161" s="47"/>
      <c r="D161" s="47"/>
      <c r="E161" s="47"/>
      <c r="F161" s="47"/>
    </row>
    <row r="162" spans="1:6" ht="16.5" x14ac:dyDescent="0.3">
      <c r="A162" s="47"/>
      <c r="B162" s="47"/>
      <c r="C162" s="47"/>
      <c r="D162" s="47"/>
      <c r="E162" s="47"/>
      <c r="F162" s="47"/>
    </row>
    <row r="163" spans="1:6" ht="16.5" x14ac:dyDescent="0.3">
      <c r="A163" s="47"/>
      <c r="B163" s="47"/>
      <c r="C163" s="47"/>
      <c r="D163" s="47"/>
      <c r="E163" s="47"/>
      <c r="F163" s="47"/>
    </row>
    <row r="164" spans="1:6" ht="16.5" x14ac:dyDescent="0.3">
      <c r="A164" s="47"/>
      <c r="B164" s="47"/>
      <c r="C164" s="47"/>
      <c r="D164" s="47"/>
      <c r="E164" s="47"/>
      <c r="F164" s="47"/>
    </row>
    <row r="165" spans="1:6" ht="16.5" x14ac:dyDescent="0.3">
      <c r="A165" s="47"/>
      <c r="B165" s="47"/>
      <c r="C165" s="47"/>
      <c r="D165" s="47"/>
      <c r="E165" s="47"/>
      <c r="F165" s="47"/>
    </row>
    <row r="166" spans="1:6" ht="16.5" x14ac:dyDescent="0.3">
      <c r="A166" s="47"/>
      <c r="B166" s="47"/>
      <c r="C166" s="47"/>
      <c r="D166" s="47"/>
      <c r="E166" s="47"/>
      <c r="F166" s="47"/>
    </row>
    <row r="167" spans="1:6" ht="16.5" x14ac:dyDescent="0.3">
      <c r="A167" s="47"/>
      <c r="B167" s="47"/>
      <c r="C167" s="47"/>
      <c r="D167" s="47"/>
      <c r="E167" s="47"/>
      <c r="F167" s="47"/>
    </row>
    <row r="168" spans="1:6" ht="16.5" x14ac:dyDescent="0.3">
      <c r="A168" s="47"/>
      <c r="B168" s="47"/>
      <c r="C168" s="47"/>
      <c r="D168" s="47"/>
      <c r="E168" s="47"/>
      <c r="F168" s="47"/>
    </row>
    <row r="169" spans="1:6" ht="16.5" x14ac:dyDescent="0.3">
      <c r="A169" s="47"/>
      <c r="B169" s="47"/>
      <c r="C169" s="47"/>
      <c r="D169" s="47"/>
      <c r="E169" s="47"/>
      <c r="F169" s="47"/>
    </row>
    <row r="170" spans="1:6" ht="16.5" x14ac:dyDescent="0.3">
      <c r="A170" s="47"/>
      <c r="B170" s="47"/>
      <c r="C170" s="47"/>
      <c r="D170" s="47"/>
      <c r="E170" s="47"/>
      <c r="F170" s="47"/>
    </row>
    <row r="171" spans="1:6" ht="16.5" x14ac:dyDescent="0.3">
      <c r="A171" s="47"/>
      <c r="B171" s="47"/>
      <c r="C171" s="47"/>
      <c r="D171" s="47"/>
      <c r="E171" s="47"/>
      <c r="F171" s="47"/>
    </row>
    <row r="172" spans="1:6" ht="16.5" x14ac:dyDescent="0.3">
      <c r="A172" s="47"/>
      <c r="B172" s="47"/>
      <c r="C172" s="47"/>
      <c r="D172" s="47"/>
      <c r="E172" s="47"/>
      <c r="F172" s="47"/>
    </row>
    <row r="173" spans="1:6" ht="16.5" x14ac:dyDescent="0.3">
      <c r="A173" s="47"/>
      <c r="B173" s="47"/>
      <c r="C173" s="47"/>
      <c r="D173" s="47"/>
      <c r="E173" s="47"/>
      <c r="F173" s="47"/>
    </row>
    <row r="174" spans="1:6" ht="16.5" x14ac:dyDescent="0.3">
      <c r="A174" s="47"/>
      <c r="B174" s="47"/>
      <c r="C174" s="47"/>
      <c r="D174" s="47"/>
      <c r="E174" s="47"/>
      <c r="F174" s="47"/>
    </row>
    <row r="175" spans="1:6" ht="16.5" x14ac:dyDescent="0.3">
      <c r="A175" s="47"/>
      <c r="B175" s="47"/>
      <c r="C175" s="47"/>
      <c r="D175" s="47"/>
      <c r="E175" s="47"/>
      <c r="F175" s="47"/>
    </row>
    <row r="176" spans="1:6" ht="16.5" x14ac:dyDescent="0.3">
      <c r="A176" s="47"/>
      <c r="B176" s="47"/>
      <c r="C176" s="47"/>
      <c r="D176" s="47"/>
      <c r="E176" s="47"/>
      <c r="F176" s="47"/>
    </row>
    <row r="177" spans="1:6" ht="16.5" x14ac:dyDescent="0.3">
      <c r="A177" s="47"/>
      <c r="B177" s="47"/>
      <c r="C177" s="47"/>
      <c r="D177" s="47"/>
      <c r="E177" s="47"/>
      <c r="F177" s="47"/>
    </row>
    <row r="178" spans="1:6" ht="16.5" x14ac:dyDescent="0.3">
      <c r="A178" s="47"/>
      <c r="B178" s="47"/>
      <c r="C178" s="47"/>
      <c r="D178" s="47"/>
      <c r="E178" s="47"/>
      <c r="F178" s="47"/>
    </row>
    <row r="179" spans="1:6" ht="16.5" x14ac:dyDescent="0.3">
      <c r="A179" s="47"/>
      <c r="B179" s="47"/>
      <c r="C179" s="47"/>
      <c r="D179" s="47"/>
      <c r="E179" s="47"/>
      <c r="F179" s="47"/>
    </row>
    <row r="180" spans="1:6" ht="16.5" x14ac:dyDescent="0.3">
      <c r="A180" s="47"/>
      <c r="B180" s="47"/>
      <c r="C180" s="47"/>
      <c r="D180" s="47"/>
      <c r="E180" s="47"/>
      <c r="F180" s="47"/>
    </row>
    <row r="181" spans="1:6" ht="16.5" x14ac:dyDescent="0.3">
      <c r="A181" s="47"/>
      <c r="B181" s="47"/>
      <c r="C181" s="47"/>
      <c r="D181" s="47"/>
      <c r="E181" s="47"/>
      <c r="F181" s="47"/>
    </row>
    <row r="182" spans="1:6" ht="16.5" x14ac:dyDescent="0.3">
      <c r="A182" s="47"/>
      <c r="B182" s="47"/>
      <c r="C182" s="47"/>
      <c r="D182" s="47"/>
      <c r="E182" s="47"/>
      <c r="F182" s="47"/>
    </row>
    <row r="183" spans="1:6" ht="16.5" x14ac:dyDescent="0.3">
      <c r="A183" s="47"/>
      <c r="B183" s="47"/>
      <c r="C183" s="47"/>
      <c r="D183" s="47"/>
      <c r="E183" s="47"/>
      <c r="F183" s="47"/>
    </row>
    <row r="184" spans="1:6" ht="16.5" x14ac:dyDescent="0.3">
      <c r="A184" s="47"/>
      <c r="B184" s="47"/>
      <c r="C184" s="47"/>
      <c r="D184" s="47"/>
      <c r="E184" s="47"/>
      <c r="F184" s="47"/>
    </row>
    <row r="185" spans="1:6" ht="16.5" x14ac:dyDescent="0.3">
      <c r="A185" s="47"/>
      <c r="B185" s="47"/>
      <c r="C185" s="47"/>
      <c r="D185" s="47"/>
      <c r="E185" s="47"/>
      <c r="F185" s="47"/>
    </row>
    <row r="186" spans="1:6" ht="16.5" x14ac:dyDescent="0.3">
      <c r="A186" s="47"/>
      <c r="B186" s="47"/>
      <c r="C186" s="47"/>
      <c r="D186" s="47"/>
      <c r="E186" s="47"/>
      <c r="F186" s="47"/>
    </row>
    <row r="187" spans="1:6" ht="16.5" x14ac:dyDescent="0.3">
      <c r="A187" s="47"/>
      <c r="B187" s="47"/>
      <c r="C187" s="47"/>
      <c r="D187" s="47"/>
      <c r="E187" s="47"/>
      <c r="F187" s="47"/>
    </row>
    <row r="188" spans="1:6" ht="16.5" x14ac:dyDescent="0.3">
      <c r="A188" s="47"/>
      <c r="B188" s="47"/>
      <c r="C188" s="47"/>
      <c r="D188" s="47"/>
      <c r="E188" s="47"/>
      <c r="F188" s="47"/>
    </row>
    <row r="189" spans="1:6" ht="16.5" x14ac:dyDescent="0.3">
      <c r="A189" s="47"/>
      <c r="B189" s="47"/>
      <c r="C189" s="47"/>
      <c r="D189" s="47"/>
      <c r="E189" s="47"/>
      <c r="F189" s="47"/>
    </row>
    <row r="190" spans="1:6" ht="16.5" x14ac:dyDescent="0.3">
      <c r="A190" s="47"/>
      <c r="B190" s="47"/>
      <c r="C190" s="47"/>
      <c r="D190" s="47"/>
      <c r="E190" s="47"/>
      <c r="F190" s="47"/>
    </row>
    <row r="191" spans="1:6" ht="16.5" x14ac:dyDescent="0.3">
      <c r="A191" s="47"/>
      <c r="B191" s="47"/>
      <c r="C191" s="47"/>
      <c r="D191" s="47"/>
      <c r="E191" s="47"/>
      <c r="F191" s="47"/>
    </row>
    <row r="192" spans="1:6" ht="16.5" x14ac:dyDescent="0.3">
      <c r="A192" s="47"/>
      <c r="B192" s="47"/>
      <c r="C192" s="47"/>
      <c r="D192" s="47"/>
      <c r="E192" s="47"/>
      <c r="F192" s="47"/>
    </row>
    <row r="193" spans="1:6" ht="16.5" x14ac:dyDescent="0.3">
      <c r="A193" s="47"/>
      <c r="B193" s="47"/>
      <c r="C193" s="47"/>
      <c r="D193" s="47"/>
      <c r="E193" s="47"/>
      <c r="F193" s="47"/>
    </row>
    <row r="194" spans="1:6" ht="16.5" x14ac:dyDescent="0.3">
      <c r="A194" s="47"/>
      <c r="B194" s="47"/>
      <c r="C194" s="47"/>
      <c r="D194" s="47"/>
      <c r="E194" s="47"/>
      <c r="F194" s="47"/>
    </row>
    <row r="195" spans="1:6" ht="16.5" x14ac:dyDescent="0.3">
      <c r="A195" s="47"/>
      <c r="B195" s="47"/>
      <c r="C195" s="47"/>
      <c r="D195" s="47"/>
      <c r="E195" s="47"/>
      <c r="F195" s="47"/>
    </row>
    <row r="196" spans="1:6" ht="16.5" x14ac:dyDescent="0.3">
      <c r="A196" s="47"/>
      <c r="B196" s="47"/>
      <c r="C196" s="47"/>
      <c r="D196" s="47"/>
      <c r="E196" s="47"/>
      <c r="F196" s="47"/>
    </row>
    <row r="197" spans="1:6" ht="16.5" x14ac:dyDescent="0.3">
      <c r="A197" s="47"/>
      <c r="B197" s="47"/>
      <c r="C197" s="47"/>
      <c r="D197" s="47"/>
      <c r="E197" s="47"/>
      <c r="F197" s="47"/>
    </row>
    <row r="198" spans="1:6" ht="16.5" x14ac:dyDescent="0.3">
      <c r="A198" s="47"/>
      <c r="B198" s="47"/>
      <c r="C198" s="47"/>
      <c r="D198" s="47"/>
      <c r="E198" s="47"/>
      <c r="F198" s="47"/>
    </row>
    <row r="199" spans="1:6" ht="16.5" x14ac:dyDescent="0.3">
      <c r="A199" s="47"/>
      <c r="B199" s="47"/>
      <c r="C199" s="47"/>
      <c r="D199" s="47"/>
      <c r="E199" s="47"/>
      <c r="F199" s="47"/>
    </row>
    <row r="200" spans="1:6" ht="16.5" x14ac:dyDescent="0.3">
      <c r="A200" s="47"/>
      <c r="B200" s="47"/>
      <c r="C200" s="47"/>
      <c r="D200" s="47"/>
      <c r="E200" s="47"/>
      <c r="F200" s="47"/>
    </row>
    <row r="201" spans="1:6" ht="16.5" x14ac:dyDescent="0.3">
      <c r="A201" s="47"/>
      <c r="B201" s="47"/>
      <c r="C201" s="47"/>
      <c r="D201" s="47"/>
      <c r="E201" s="47"/>
      <c r="F201" s="47"/>
    </row>
    <row r="202" spans="1:6" ht="16.5" x14ac:dyDescent="0.3">
      <c r="A202" s="47"/>
      <c r="B202" s="47"/>
      <c r="C202" s="47"/>
      <c r="D202" s="47"/>
      <c r="E202" s="47"/>
      <c r="F202" s="47"/>
    </row>
    <row r="203" spans="1:6" ht="16.5" x14ac:dyDescent="0.3">
      <c r="A203" s="47"/>
      <c r="B203" s="47"/>
      <c r="C203" s="47"/>
      <c r="D203" s="47"/>
      <c r="E203" s="47"/>
      <c r="F203" s="47"/>
    </row>
    <row r="204" spans="1:6" ht="16.5" x14ac:dyDescent="0.3">
      <c r="A204" s="47"/>
      <c r="B204" s="47"/>
      <c r="C204" s="47"/>
      <c r="D204" s="47"/>
      <c r="E204" s="47"/>
      <c r="F204" s="47"/>
    </row>
    <row r="205" spans="1:6" ht="16.5" x14ac:dyDescent="0.3">
      <c r="A205" s="47"/>
      <c r="B205" s="47"/>
      <c r="C205" s="47"/>
      <c r="D205" s="47"/>
      <c r="E205" s="47"/>
      <c r="F205" s="47"/>
    </row>
    <row r="206" spans="1:6" ht="16.5" x14ac:dyDescent="0.3">
      <c r="A206" s="47"/>
      <c r="B206" s="47"/>
      <c r="C206" s="47"/>
      <c r="D206" s="47"/>
      <c r="E206" s="47"/>
      <c r="F206" s="47"/>
    </row>
    <row r="207" spans="1:6" ht="16.5" x14ac:dyDescent="0.3">
      <c r="A207" s="47"/>
      <c r="B207" s="47"/>
      <c r="C207" s="47"/>
      <c r="D207" s="47"/>
      <c r="E207" s="47"/>
      <c r="F207" s="47"/>
    </row>
    <row r="208" spans="1:6" ht="16.5" x14ac:dyDescent="0.3">
      <c r="A208" s="47"/>
      <c r="B208" s="47"/>
      <c r="C208" s="47"/>
      <c r="D208" s="47"/>
      <c r="E208" s="47"/>
      <c r="F208" s="47"/>
    </row>
    <row r="209" spans="1:6" ht="16.5" x14ac:dyDescent="0.3">
      <c r="A209" s="47"/>
      <c r="B209" s="47"/>
      <c r="C209" s="47"/>
      <c r="D209" s="47"/>
      <c r="E209" s="47"/>
      <c r="F209" s="47"/>
    </row>
    <row r="210" spans="1:6" ht="16.5" x14ac:dyDescent="0.3">
      <c r="A210" s="47"/>
      <c r="B210" s="47"/>
      <c r="C210" s="47"/>
      <c r="D210" s="47"/>
      <c r="E210" s="47"/>
      <c r="F210" s="47"/>
    </row>
    <row r="211" spans="1:6" ht="16.5" x14ac:dyDescent="0.3">
      <c r="A211" s="47"/>
      <c r="B211" s="47"/>
      <c r="C211" s="47"/>
      <c r="D211" s="47"/>
      <c r="E211" s="47"/>
      <c r="F211" s="47"/>
    </row>
    <row r="212" spans="1:6" ht="16.5" x14ac:dyDescent="0.3">
      <c r="A212" s="47"/>
      <c r="B212" s="47"/>
      <c r="C212" s="47"/>
      <c r="D212" s="47"/>
      <c r="E212" s="47"/>
      <c r="F212" s="47"/>
    </row>
    <row r="213" spans="1:6" ht="16.5" x14ac:dyDescent="0.3">
      <c r="A213" s="47"/>
      <c r="B213" s="47"/>
      <c r="C213" s="47"/>
      <c r="D213" s="47"/>
      <c r="E213" s="47"/>
      <c r="F213" s="47"/>
    </row>
    <row r="214" spans="1:6" ht="16.5" x14ac:dyDescent="0.3">
      <c r="A214" s="47"/>
      <c r="B214" s="47"/>
      <c r="C214" s="47"/>
      <c r="D214" s="47"/>
      <c r="E214" s="47"/>
      <c r="F214" s="47"/>
    </row>
    <row r="215" spans="1:6" ht="16.5" x14ac:dyDescent="0.3">
      <c r="A215" s="47"/>
      <c r="B215" s="47"/>
      <c r="C215" s="47"/>
      <c r="D215" s="47"/>
      <c r="E215" s="47"/>
      <c r="F215" s="47"/>
    </row>
    <row r="216" spans="1:6" ht="16.5" x14ac:dyDescent="0.3">
      <c r="A216" s="47"/>
      <c r="B216" s="47"/>
      <c r="C216" s="47"/>
      <c r="D216" s="47"/>
      <c r="E216" s="47"/>
      <c r="F216" s="47"/>
    </row>
    <row r="217" spans="1:6" ht="16.5" x14ac:dyDescent="0.3">
      <c r="A217" s="47"/>
      <c r="B217" s="47"/>
      <c r="C217" s="47"/>
      <c r="D217" s="47"/>
      <c r="E217" s="47"/>
      <c r="F217" s="47"/>
    </row>
    <row r="218" spans="1:6" ht="16.5" x14ac:dyDescent="0.3">
      <c r="A218" s="47"/>
      <c r="B218" s="47"/>
      <c r="C218" s="47"/>
      <c r="D218" s="47"/>
      <c r="E218" s="47"/>
      <c r="F218" s="47"/>
    </row>
    <row r="219" spans="1:6" ht="16.5" x14ac:dyDescent="0.3">
      <c r="A219" s="47"/>
      <c r="B219" s="47"/>
      <c r="C219" s="47"/>
      <c r="D219" s="47"/>
      <c r="E219" s="47"/>
      <c r="F219" s="47"/>
    </row>
    <row r="220" spans="1:6" ht="16.5" x14ac:dyDescent="0.3">
      <c r="A220" s="47"/>
      <c r="B220" s="47"/>
      <c r="C220" s="47"/>
      <c r="D220" s="47"/>
      <c r="E220" s="47"/>
      <c r="F220" s="47"/>
    </row>
    <row r="221" spans="1:6" ht="16.5" x14ac:dyDescent="0.3">
      <c r="A221" s="47"/>
      <c r="B221" s="47"/>
      <c r="C221" s="47"/>
      <c r="D221" s="47"/>
      <c r="E221" s="47"/>
      <c r="F221" s="47"/>
    </row>
    <row r="222" spans="1:6" ht="16.5" x14ac:dyDescent="0.3">
      <c r="A222" s="47"/>
      <c r="B222" s="47"/>
      <c r="C222" s="47"/>
      <c r="D222" s="47"/>
      <c r="E222" s="47"/>
      <c r="F222" s="47"/>
    </row>
    <row r="223" spans="1:6" ht="16.5" x14ac:dyDescent="0.3">
      <c r="A223" s="47"/>
      <c r="B223" s="47"/>
      <c r="C223" s="47"/>
      <c r="D223" s="47"/>
      <c r="E223" s="47"/>
      <c r="F223" s="47"/>
    </row>
    <row r="224" spans="1:6" ht="16.5" x14ac:dyDescent="0.3">
      <c r="A224" s="47"/>
      <c r="B224" s="47"/>
      <c r="C224" s="47"/>
      <c r="D224" s="47"/>
      <c r="E224" s="47"/>
      <c r="F224" s="47"/>
    </row>
    <row r="225" spans="1:6" ht="16.5" x14ac:dyDescent="0.3">
      <c r="A225" s="47"/>
      <c r="B225" s="47"/>
      <c r="C225" s="47"/>
      <c r="D225" s="47"/>
      <c r="E225" s="47"/>
      <c r="F225" s="47"/>
    </row>
    <row r="226" spans="1:6" ht="16.5" x14ac:dyDescent="0.3">
      <c r="A226" s="47"/>
      <c r="B226" s="47"/>
      <c r="C226" s="47"/>
      <c r="D226" s="47"/>
      <c r="E226" s="47"/>
      <c r="F226" s="47"/>
    </row>
    <row r="227" spans="1:6" ht="16.5" x14ac:dyDescent="0.3">
      <c r="A227" s="47"/>
      <c r="B227" s="47"/>
      <c r="C227" s="47"/>
      <c r="D227" s="47"/>
      <c r="E227" s="47"/>
      <c r="F227" s="47"/>
    </row>
    <row r="228" spans="1:6" ht="16.5" x14ac:dyDescent="0.3">
      <c r="A228" s="47"/>
      <c r="B228" s="47"/>
      <c r="C228" s="47"/>
      <c r="D228" s="47"/>
      <c r="E228" s="47"/>
      <c r="F228" s="47"/>
    </row>
    <row r="229" spans="1:6" ht="16.5" x14ac:dyDescent="0.3">
      <c r="A229" s="47"/>
      <c r="B229" s="47"/>
      <c r="C229" s="47"/>
      <c r="D229" s="47"/>
      <c r="E229" s="47"/>
      <c r="F229" s="47"/>
    </row>
    <row r="230" spans="1:6" ht="16.5" x14ac:dyDescent="0.3">
      <c r="A230" s="47"/>
      <c r="B230" s="47"/>
      <c r="C230" s="47"/>
      <c r="D230" s="47"/>
      <c r="E230" s="47"/>
      <c r="F230" s="47"/>
    </row>
    <row r="231" spans="1:6" ht="16.5" x14ac:dyDescent="0.3">
      <c r="A231" s="47"/>
      <c r="B231" s="47"/>
      <c r="C231" s="47"/>
      <c r="D231" s="47"/>
      <c r="E231" s="47"/>
      <c r="F231" s="47"/>
    </row>
    <row r="232" spans="1:6" ht="16.5" x14ac:dyDescent="0.3">
      <c r="A232" s="47"/>
      <c r="B232" s="47"/>
      <c r="C232" s="47"/>
      <c r="D232" s="47"/>
      <c r="E232" s="47"/>
      <c r="F232" s="47"/>
    </row>
    <row r="233" spans="1:6" ht="16.5" x14ac:dyDescent="0.3">
      <c r="A233" s="47"/>
      <c r="B233" s="47"/>
      <c r="C233" s="47"/>
      <c r="D233" s="47"/>
      <c r="E233" s="47"/>
      <c r="F233" s="47"/>
    </row>
    <row r="234" spans="1:6" ht="16.5" x14ac:dyDescent="0.3">
      <c r="A234" s="47"/>
      <c r="B234" s="47"/>
      <c r="C234" s="47"/>
      <c r="D234" s="47"/>
      <c r="E234" s="47"/>
      <c r="F234" s="47"/>
    </row>
    <row r="235" spans="1:6" ht="16.5" x14ac:dyDescent="0.3">
      <c r="A235" s="47"/>
      <c r="B235" s="47"/>
      <c r="C235" s="47"/>
      <c r="D235" s="47"/>
      <c r="E235" s="47"/>
      <c r="F235" s="47"/>
    </row>
    <row r="236" spans="1:6" ht="16.5" x14ac:dyDescent="0.3">
      <c r="A236" s="47"/>
      <c r="B236" s="47"/>
      <c r="C236" s="47"/>
      <c r="D236" s="47"/>
      <c r="E236" s="47"/>
      <c r="F236" s="47"/>
    </row>
    <row r="237" spans="1:6" ht="16.5" x14ac:dyDescent="0.3">
      <c r="A237" s="47"/>
      <c r="B237" s="47"/>
      <c r="C237" s="47"/>
      <c r="D237" s="47"/>
      <c r="E237" s="47"/>
      <c r="F237" s="47"/>
    </row>
    <row r="238" spans="1:6" ht="16.5" x14ac:dyDescent="0.3">
      <c r="A238" s="47"/>
      <c r="B238" s="47"/>
      <c r="C238" s="47"/>
      <c r="D238" s="47"/>
      <c r="E238" s="47"/>
      <c r="F238" s="47"/>
    </row>
    <row r="239" spans="1:6" ht="16.5" x14ac:dyDescent="0.3">
      <c r="A239" s="47"/>
      <c r="B239" s="47"/>
      <c r="C239" s="47"/>
      <c r="D239" s="47"/>
      <c r="E239" s="47"/>
      <c r="F239" s="47"/>
    </row>
    <row r="240" spans="1:6" ht="16.5" x14ac:dyDescent="0.3">
      <c r="A240" s="47"/>
      <c r="B240" s="47"/>
      <c r="C240" s="47"/>
      <c r="D240" s="47"/>
      <c r="E240" s="47"/>
      <c r="F240" s="47"/>
    </row>
    <row r="241" spans="1:6" ht="16.5" x14ac:dyDescent="0.3">
      <c r="A241" s="47"/>
      <c r="B241" s="47"/>
      <c r="C241" s="47"/>
      <c r="D241" s="47"/>
      <c r="E241" s="47"/>
      <c r="F241" s="47"/>
    </row>
    <row r="242" spans="1:6" ht="16.5" x14ac:dyDescent="0.3">
      <c r="A242" s="47"/>
      <c r="B242" s="47"/>
      <c r="C242" s="47"/>
      <c r="D242" s="47"/>
      <c r="E242" s="47"/>
      <c r="F242" s="47"/>
    </row>
    <row r="243" spans="1:6" ht="16.5" x14ac:dyDescent="0.3">
      <c r="A243" s="47"/>
      <c r="B243" s="47"/>
      <c r="C243" s="47"/>
      <c r="D243" s="47"/>
      <c r="E243" s="47"/>
      <c r="F243" s="47"/>
    </row>
    <row r="244" spans="1:6" ht="16.5" x14ac:dyDescent="0.3">
      <c r="A244" s="47"/>
      <c r="B244" s="47"/>
      <c r="C244" s="47"/>
      <c r="D244" s="47"/>
      <c r="E244" s="47"/>
      <c r="F244" s="47"/>
    </row>
    <row r="245" spans="1:6" ht="16.5" x14ac:dyDescent="0.3">
      <c r="A245" s="47"/>
      <c r="B245" s="47"/>
      <c r="C245" s="47"/>
      <c r="D245" s="47"/>
      <c r="E245" s="47"/>
      <c r="F245" s="47"/>
    </row>
    <row r="246" spans="1:6" ht="16.5" x14ac:dyDescent="0.3">
      <c r="A246" s="47"/>
      <c r="B246" s="47"/>
      <c r="C246" s="47"/>
      <c r="D246" s="47"/>
      <c r="E246" s="47"/>
      <c r="F246" s="47"/>
    </row>
    <row r="247" spans="1:6" ht="16.5" x14ac:dyDescent="0.3">
      <c r="A247" s="47"/>
      <c r="B247" s="47"/>
      <c r="C247" s="47"/>
      <c r="D247" s="47"/>
      <c r="E247" s="47"/>
      <c r="F247" s="47"/>
    </row>
    <row r="248" spans="1:6" ht="16.5" x14ac:dyDescent="0.3">
      <c r="A248" s="47"/>
      <c r="B248" s="47"/>
      <c r="C248" s="47"/>
      <c r="D248" s="47"/>
      <c r="E248" s="47"/>
      <c r="F248" s="47"/>
    </row>
    <row r="249" spans="1:6" ht="16.5" x14ac:dyDescent="0.3">
      <c r="A249" s="47"/>
      <c r="B249" s="47"/>
      <c r="C249" s="47"/>
      <c r="D249" s="47"/>
      <c r="E249" s="47"/>
      <c r="F249" s="47"/>
    </row>
    <row r="250" spans="1:6" ht="16.5" x14ac:dyDescent="0.3">
      <c r="A250" s="47"/>
      <c r="B250" s="47"/>
      <c r="C250" s="47"/>
      <c r="D250" s="47"/>
      <c r="E250" s="47"/>
      <c r="F250" s="47"/>
    </row>
    <row r="251" spans="1:6" ht="16.5" x14ac:dyDescent="0.3">
      <c r="A251" s="47"/>
      <c r="B251" s="47"/>
      <c r="C251" s="47"/>
      <c r="D251" s="47"/>
      <c r="E251" s="47"/>
      <c r="F251" s="47"/>
    </row>
    <row r="252" spans="1:6" ht="16.5" x14ac:dyDescent="0.3">
      <c r="A252" s="47"/>
      <c r="B252" s="47"/>
      <c r="C252" s="47"/>
      <c r="D252" s="47"/>
      <c r="E252" s="47"/>
      <c r="F252" s="47"/>
    </row>
    <row r="253" spans="1:6" ht="16.5" x14ac:dyDescent="0.3">
      <c r="A253" s="47"/>
      <c r="B253" s="47"/>
      <c r="C253" s="47"/>
      <c r="D253" s="47"/>
      <c r="E253" s="47"/>
      <c r="F253" s="47"/>
    </row>
    <row r="254" spans="1:6" ht="16.5" x14ac:dyDescent="0.3">
      <c r="A254" s="47"/>
      <c r="B254" s="47"/>
      <c r="C254" s="47"/>
      <c r="D254" s="47"/>
      <c r="E254" s="47"/>
      <c r="F254" s="47"/>
    </row>
    <row r="255" spans="1:6" ht="16.5" x14ac:dyDescent="0.3">
      <c r="A255" s="47"/>
      <c r="B255" s="47"/>
      <c r="C255" s="47"/>
      <c r="D255" s="47"/>
      <c r="E255" s="47"/>
      <c r="F255" s="47"/>
    </row>
    <row r="256" spans="1:6" ht="16.5" x14ac:dyDescent="0.3">
      <c r="A256" s="47"/>
      <c r="B256" s="47"/>
      <c r="C256" s="47"/>
      <c r="D256" s="47"/>
      <c r="E256" s="47"/>
      <c r="F256" s="47"/>
    </row>
    <row r="257" spans="1:6" ht="16.5" x14ac:dyDescent="0.3">
      <c r="A257" s="47"/>
      <c r="B257" s="47"/>
      <c r="C257" s="47"/>
      <c r="D257" s="47"/>
      <c r="E257" s="47"/>
      <c r="F257" s="47"/>
    </row>
    <row r="258" spans="1:6" ht="16.5" x14ac:dyDescent="0.3">
      <c r="A258" s="47"/>
      <c r="B258" s="47"/>
      <c r="C258" s="47"/>
      <c r="D258" s="47"/>
      <c r="E258" s="47"/>
      <c r="F258" s="47"/>
    </row>
    <row r="259" spans="1:6" ht="16.5" x14ac:dyDescent="0.3">
      <c r="A259" s="47"/>
      <c r="B259" s="47"/>
      <c r="C259" s="47"/>
      <c r="D259" s="47"/>
      <c r="E259" s="47"/>
      <c r="F259" s="47"/>
    </row>
    <row r="260" spans="1:6" ht="16.5" x14ac:dyDescent="0.3">
      <c r="A260" s="47"/>
      <c r="B260" s="47"/>
      <c r="C260" s="47"/>
      <c r="D260" s="47"/>
      <c r="E260" s="47"/>
      <c r="F260" s="47"/>
    </row>
    <row r="261" spans="1:6" ht="16.5" x14ac:dyDescent="0.3">
      <c r="A261" s="47"/>
      <c r="B261" s="47"/>
      <c r="C261" s="47"/>
      <c r="D261" s="47"/>
      <c r="E261" s="47"/>
      <c r="F261" s="47"/>
    </row>
    <row r="262" spans="1:6" ht="16.5" x14ac:dyDescent="0.3">
      <c r="A262" s="47"/>
      <c r="B262" s="47"/>
      <c r="C262" s="47"/>
      <c r="D262" s="47"/>
      <c r="E262" s="47"/>
      <c r="F262" s="47"/>
    </row>
    <row r="263" spans="1:6" ht="16.5" x14ac:dyDescent="0.3">
      <c r="A263" s="47"/>
      <c r="B263" s="47"/>
      <c r="C263" s="47"/>
      <c r="D263" s="47"/>
      <c r="E263" s="47"/>
      <c r="F263" s="47"/>
    </row>
    <row r="264" spans="1:6" ht="16.5" x14ac:dyDescent="0.3">
      <c r="A264" s="47"/>
      <c r="B264" s="47"/>
      <c r="C264" s="47"/>
      <c r="D264" s="47"/>
      <c r="E264" s="47"/>
      <c r="F264" s="47"/>
    </row>
    <row r="265" spans="1:6" ht="16.5" x14ac:dyDescent="0.3">
      <c r="A265" s="47"/>
      <c r="B265" s="47"/>
      <c r="C265" s="47"/>
      <c r="D265" s="47"/>
      <c r="E265" s="47"/>
      <c r="F265" s="47"/>
    </row>
    <row r="266" spans="1:6" ht="16.5" x14ac:dyDescent="0.3">
      <c r="A266" s="47"/>
      <c r="B266" s="47"/>
      <c r="C266" s="47"/>
      <c r="D266" s="47"/>
      <c r="E266" s="47"/>
      <c r="F266" s="47"/>
    </row>
  </sheetData>
  <sheetProtection selectLockedCells="1"/>
  <mergeCells count="19">
    <mergeCell ref="A3:I3"/>
    <mergeCell ref="H47:I47"/>
    <mergeCell ref="H19:I19"/>
    <mergeCell ref="H23:I23"/>
    <mergeCell ref="H27:I27"/>
    <mergeCell ref="H31:I31"/>
    <mergeCell ref="H35:I35"/>
    <mergeCell ref="H39:I39"/>
    <mergeCell ref="H43:I43"/>
    <mergeCell ref="H49:I49"/>
    <mergeCell ref="A4:I4"/>
    <mergeCell ref="H15:I15"/>
    <mergeCell ref="B15:F15"/>
    <mergeCell ref="A5:I5"/>
    <mergeCell ref="F9:I9"/>
    <mergeCell ref="F10:I10"/>
    <mergeCell ref="F11:I11"/>
    <mergeCell ref="A6:I6"/>
    <mergeCell ref="E49:F49"/>
  </mergeCells>
  <phoneticPr fontId="36" type="noConversion"/>
  <printOptions horizontalCentered="1" verticalCentered="1"/>
  <pageMargins left="0.5" right="0.5" top="0.5" bottom="0.5" header="0.27" footer="0.21"/>
  <pageSetup scale="9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K27"/>
  <sheetViews>
    <sheetView workbookViewId="0">
      <selection activeCell="A18" sqref="A18"/>
    </sheetView>
  </sheetViews>
  <sheetFormatPr defaultRowHeight="11.25" x14ac:dyDescent="0.2"/>
  <cols>
    <col min="1" max="1" width="11.6640625" customWidth="1"/>
    <col min="2" max="2" width="43.6640625" customWidth="1"/>
    <col min="3" max="3" width="18.83203125" customWidth="1"/>
    <col min="4" max="4" width="13.1640625" customWidth="1"/>
    <col min="5" max="5" width="15" customWidth="1"/>
    <col min="6" max="6" width="8.33203125" customWidth="1"/>
    <col min="7" max="7" width="14.33203125" bestFit="1" customWidth="1"/>
  </cols>
  <sheetData>
    <row r="1" spans="1:11" ht="12" x14ac:dyDescent="0.2">
      <c r="B1" s="532"/>
      <c r="E1" s="533"/>
    </row>
    <row r="2" spans="1:11" ht="15.75" x14ac:dyDescent="0.25">
      <c r="A2" s="1028" t="s">
        <v>206</v>
      </c>
      <c r="B2" s="1028"/>
      <c r="C2" s="1028"/>
      <c r="D2" s="1028"/>
      <c r="E2" s="1028"/>
      <c r="F2" s="1028"/>
      <c r="G2" s="1028"/>
      <c r="H2" s="534"/>
      <c r="I2" s="534"/>
    </row>
    <row r="3" spans="1:11" ht="15.75" x14ac:dyDescent="0.25">
      <c r="A3" s="1028" t="s">
        <v>207</v>
      </c>
      <c r="B3" s="1028"/>
      <c r="C3" s="1028"/>
      <c r="D3" s="1028"/>
      <c r="E3" s="1028"/>
      <c r="F3" s="1028"/>
      <c r="G3" s="1028"/>
      <c r="H3" s="534"/>
    </row>
    <row r="4" spans="1:11" ht="15.75" x14ac:dyDescent="0.25">
      <c r="A4" s="1028" t="s">
        <v>209</v>
      </c>
      <c r="B4" s="1028"/>
      <c r="C4" s="1028"/>
      <c r="D4" s="1028"/>
      <c r="E4" s="1028"/>
      <c r="F4" s="1028"/>
      <c r="G4" s="1028"/>
      <c r="H4" s="534"/>
    </row>
    <row r="5" spans="1:11" ht="15.75" x14ac:dyDescent="0.25">
      <c r="A5" s="1028" t="s">
        <v>208</v>
      </c>
      <c r="B5" s="1028"/>
      <c r="C5" s="1028"/>
      <c r="D5" s="1028"/>
      <c r="E5" s="1028"/>
      <c r="F5" s="1028"/>
      <c r="G5" s="1028"/>
      <c r="H5" s="534"/>
    </row>
    <row r="6" spans="1:11" ht="15.75" x14ac:dyDescent="0.25">
      <c r="A6" s="1028" t="s">
        <v>220</v>
      </c>
      <c r="B6" s="1028"/>
      <c r="C6" s="1028"/>
      <c r="D6" s="1028"/>
      <c r="E6" s="1028"/>
      <c r="F6" s="1028"/>
      <c r="G6" s="1028"/>
      <c r="H6" s="534"/>
    </row>
    <row r="7" spans="1:11" ht="15" x14ac:dyDescent="0.25">
      <c r="A7" s="1027" t="s">
        <v>180</v>
      </c>
      <c r="B7" s="1027"/>
      <c r="C7" s="1027"/>
      <c r="D7" s="1027"/>
      <c r="E7" s="1027"/>
      <c r="F7" s="1027"/>
      <c r="G7" s="1027"/>
    </row>
    <row r="9" spans="1:11" ht="12.75" x14ac:dyDescent="0.2">
      <c r="B9" s="535"/>
      <c r="C9" s="535"/>
      <c r="D9" s="535"/>
      <c r="E9" s="535"/>
      <c r="F9" s="535"/>
    </row>
    <row r="10" spans="1:11" ht="12" x14ac:dyDescent="0.2">
      <c r="A10" s="539" t="s">
        <v>210</v>
      </c>
      <c r="B10" s="539"/>
      <c r="C10" s="539" t="s">
        <v>211</v>
      </c>
      <c r="D10" s="539" t="s">
        <v>212</v>
      </c>
      <c r="E10" s="539"/>
      <c r="F10" s="532"/>
      <c r="G10" s="532"/>
    </row>
    <row r="11" spans="1:11" ht="12.75" thickBot="1" x14ac:dyDescent="0.25">
      <c r="A11" s="540" t="s">
        <v>213</v>
      </c>
      <c r="B11" s="540" t="s">
        <v>214</v>
      </c>
      <c r="C11" s="540" t="s">
        <v>215</v>
      </c>
      <c r="D11" s="540" t="s">
        <v>216</v>
      </c>
      <c r="E11" s="1029" t="s">
        <v>217</v>
      </c>
      <c r="F11" s="1030"/>
      <c r="G11" s="541" t="s">
        <v>182</v>
      </c>
    </row>
    <row r="12" spans="1:11" ht="12.75" thickTop="1" x14ac:dyDescent="0.2">
      <c r="A12" s="539"/>
      <c r="B12" s="532"/>
      <c r="C12" s="532"/>
      <c r="D12" s="532"/>
      <c r="E12" s="532"/>
      <c r="F12" s="532"/>
      <c r="G12" s="532"/>
    </row>
    <row r="13" spans="1:11" ht="15.75" x14ac:dyDescent="0.25">
      <c r="A13" s="1031" t="s">
        <v>218</v>
      </c>
      <c r="B13" s="1031"/>
      <c r="C13" s="1031"/>
      <c r="D13" s="1031"/>
      <c r="E13" s="1031"/>
      <c r="F13" s="1031"/>
      <c r="G13" s="1031"/>
    </row>
    <row r="14" spans="1:11" ht="12.75" customHeight="1" x14ac:dyDescent="0.2">
      <c r="A14" s="1032" t="s">
        <v>219</v>
      </c>
      <c r="B14" s="1032"/>
      <c r="C14" s="1032"/>
      <c r="D14" s="1032"/>
      <c r="E14" s="1032"/>
      <c r="F14" s="1032"/>
      <c r="G14" s="1032"/>
    </row>
    <row r="15" spans="1:11" ht="15" customHeight="1" x14ac:dyDescent="0.2">
      <c r="A15" s="1032"/>
      <c r="B15" s="1032"/>
      <c r="C15" s="1032"/>
      <c r="D15" s="1032"/>
      <c r="E15" s="1032"/>
      <c r="F15" s="1032"/>
      <c r="G15" s="1032"/>
      <c r="J15" s="54"/>
      <c r="K15" s="54"/>
    </row>
    <row r="16" spans="1:11" ht="12.75" x14ac:dyDescent="0.2">
      <c r="A16" s="537"/>
      <c r="B16" s="537"/>
      <c r="C16" s="537"/>
      <c r="D16" s="537"/>
      <c r="E16" s="537"/>
      <c r="F16" s="537"/>
    </row>
    <row r="17" spans="1:8" ht="12.75" x14ac:dyDescent="0.2">
      <c r="A17" s="536" t="s">
        <v>184</v>
      </c>
      <c r="B17" s="535" t="s">
        <v>271</v>
      </c>
      <c r="C17" s="536" t="s">
        <v>92</v>
      </c>
      <c r="D17" s="536" t="s">
        <v>184</v>
      </c>
      <c r="E17" s="1033" t="s">
        <v>221</v>
      </c>
      <c r="F17" s="1033"/>
      <c r="G17" s="542">
        <f>'Allocation Worksheet'!C13</f>
        <v>227883</v>
      </c>
      <c r="H17" s="535"/>
    </row>
    <row r="18" spans="1:8" ht="12.75" x14ac:dyDescent="0.2">
      <c r="A18" s="536"/>
      <c r="B18" s="544"/>
      <c r="C18" s="536"/>
      <c r="D18" s="536"/>
      <c r="E18" s="536"/>
      <c r="F18" s="536"/>
      <c r="G18" s="542"/>
      <c r="H18" s="535"/>
    </row>
    <row r="19" spans="1:8" ht="12.75" customHeight="1" x14ac:dyDescent="0.2">
      <c r="A19" s="535"/>
      <c r="B19" s="543"/>
      <c r="C19" s="543"/>
      <c r="D19" s="543"/>
      <c r="E19" s="543"/>
      <c r="F19" s="543"/>
      <c r="G19" s="543"/>
      <c r="H19" s="535"/>
    </row>
    <row r="20" spans="1:8" ht="12.75" x14ac:dyDescent="0.2">
      <c r="A20" s="536"/>
      <c r="B20" s="543"/>
      <c r="C20" s="536"/>
      <c r="D20" s="545"/>
      <c r="E20" s="1033"/>
      <c r="F20" s="1033"/>
      <c r="G20" s="542"/>
      <c r="H20" s="535"/>
    </row>
    <row r="21" spans="1:8" ht="12.75" x14ac:dyDescent="0.2">
      <c r="A21" s="536"/>
      <c r="B21" s="535"/>
      <c r="C21" s="536"/>
      <c r="D21" s="535"/>
      <c r="E21" s="1033"/>
      <c r="F21" s="1033"/>
      <c r="G21" s="535"/>
      <c r="H21" s="535"/>
    </row>
    <row r="22" spans="1:8" ht="12.75" x14ac:dyDescent="0.2">
      <c r="A22" s="536"/>
      <c r="B22" s="535"/>
      <c r="C22" s="535"/>
      <c r="D22" s="535"/>
      <c r="E22" s="535"/>
      <c r="F22" s="535"/>
      <c r="G22" s="535"/>
      <c r="H22" s="535"/>
    </row>
    <row r="23" spans="1:8" ht="12.75" x14ac:dyDescent="0.2">
      <c r="A23" s="536"/>
      <c r="B23" s="535"/>
      <c r="C23" s="535"/>
      <c r="D23" s="535"/>
      <c r="E23" s="535"/>
      <c r="F23" s="535"/>
      <c r="G23" s="535"/>
      <c r="H23" s="535"/>
    </row>
    <row r="24" spans="1:8" ht="12.75" x14ac:dyDescent="0.2">
      <c r="A24" s="527"/>
      <c r="B24" s="535"/>
      <c r="C24" s="535"/>
      <c r="D24" s="535"/>
      <c r="E24" s="535"/>
      <c r="F24" s="535"/>
    </row>
    <row r="25" spans="1:8" ht="12.75" x14ac:dyDescent="0.2">
      <c r="A25" s="527"/>
      <c r="B25" s="535"/>
      <c r="C25" s="535"/>
      <c r="D25" s="535"/>
      <c r="E25" s="535"/>
      <c r="F25" s="535"/>
    </row>
    <row r="26" spans="1:8" ht="12.75" x14ac:dyDescent="0.2">
      <c r="B26" s="535"/>
      <c r="C26" s="535"/>
      <c r="D26" s="535"/>
      <c r="E26" s="535"/>
      <c r="F26" s="535"/>
    </row>
    <row r="27" spans="1:8" x14ac:dyDescent="0.2">
      <c r="B27" s="538"/>
    </row>
  </sheetData>
  <mergeCells count="12">
    <mergeCell ref="E11:F11"/>
    <mergeCell ref="A13:G13"/>
    <mergeCell ref="A14:G15"/>
    <mergeCell ref="E17:F17"/>
    <mergeCell ref="E21:F21"/>
    <mergeCell ref="E20:F20"/>
    <mergeCell ref="A7:G7"/>
    <mergeCell ref="A2:G2"/>
    <mergeCell ref="A3:G3"/>
    <mergeCell ref="A5:G5"/>
    <mergeCell ref="A4:G4"/>
    <mergeCell ref="A6:G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M50"/>
  <sheetViews>
    <sheetView workbookViewId="0">
      <selection activeCell="B7" sqref="B7"/>
    </sheetView>
  </sheetViews>
  <sheetFormatPr defaultRowHeight="11.25" x14ac:dyDescent="0.2"/>
  <cols>
    <col min="1" max="1" width="20.1640625" customWidth="1"/>
    <col min="2" max="2" width="56.6640625" customWidth="1"/>
    <col min="3" max="3" width="19.1640625" bestFit="1" customWidth="1"/>
    <col min="4" max="4" width="28.5" customWidth="1"/>
    <col min="5" max="5" width="21.5" customWidth="1"/>
    <col min="6" max="6" width="14" bestFit="1" customWidth="1"/>
    <col min="7" max="7" width="12.1640625" customWidth="1"/>
    <col min="13" max="13" width="19.5" customWidth="1"/>
  </cols>
  <sheetData>
    <row r="1" spans="1:13" x14ac:dyDescent="0.2">
      <c r="D1" s="872"/>
      <c r="E1" s="872"/>
    </row>
    <row r="2" spans="1:13" ht="24.75" customHeight="1" x14ac:dyDescent="0.2">
      <c r="A2" s="846" t="s">
        <v>230</v>
      </c>
      <c r="B2" s="1034">
        <f>'Detail Budget'!B2:C5</f>
        <v>0</v>
      </c>
      <c r="C2" s="1035"/>
      <c r="D2" t="s">
        <v>269</v>
      </c>
      <c r="E2" s="885">
        <f>'Detail Budget'!E102+'Detail Budget'!I102</f>
        <v>0</v>
      </c>
      <c r="F2" s="1046" t="s">
        <v>231</v>
      </c>
      <c r="G2" s="1047"/>
      <c r="H2" s="1047"/>
      <c r="I2" s="1047"/>
      <c r="J2" s="1047"/>
      <c r="K2" s="1047"/>
      <c r="L2" s="1047"/>
      <c r="M2" s="1048"/>
    </row>
    <row r="3" spans="1:13" ht="22.5" x14ac:dyDescent="0.2">
      <c r="A3" s="847" t="s">
        <v>232</v>
      </c>
      <c r="B3" s="848" t="s">
        <v>233</v>
      </c>
      <c r="C3" s="847" t="s">
        <v>234</v>
      </c>
      <c r="D3" s="1036" t="s">
        <v>235</v>
      </c>
      <c r="E3" s="849"/>
      <c r="F3" s="850"/>
      <c r="G3" s="851"/>
      <c r="H3" s="851"/>
      <c r="I3" s="851"/>
      <c r="J3" s="851"/>
      <c r="K3" s="851"/>
      <c r="L3" s="851"/>
      <c r="M3" s="852"/>
    </row>
    <row r="4" spans="1:13" x14ac:dyDescent="0.2">
      <c r="A4" s="853">
        <f>COUNTIF('Detail Budget'!B11:B33, "√")</f>
        <v>0</v>
      </c>
      <c r="B4" s="854"/>
      <c r="C4" s="853">
        <f>COUNTIF('Detail Budget'!B11:B33, "")-COUNTIF('Detail Budget'!A11:A33, "")</f>
        <v>0</v>
      </c>
      <c r="D4" s="1037"/>
      <c r="E4" s="855"/>
      <c r="F4" s="850"/>
      <c r="G4" s="851"/>
      <c r="H4" s="851"/>
      <c r="I4" s="851"/>
      <c r="J4" s="851"/>
      <c r="K4" s="851"/>
      <c r="L4" s="851"/>
      <c r="M4" s="852"/>
    </row>
    <row r="5" spans="1:13" ht="22.5" x14ac:dyDescent="0.2">
      <c r="A5" s="847" t="s">
        <v>236</v>
      </c>
      <c r="B5" s="848" t="s">
        <v>237</v>
      </c>
      <c r="C5" s="847" t="s">
        <v>238</v>
      </c>
      <c r="D5" s="1036" t="s">
        <v>239</v>
      </c>
      <c r="E5" s="849"/>
      <c r="F5" s="850"/>
      <c r="G5" s="851"/>
      <c r="H5" s="851"/>
      <c r="I5" s="851"/>
      <c r="J5" s="851"/>
      <c r="K5" s="851"/>
      <c r="L5" s="851"/>
      <c r="M5" s="852"/>
    </row>
    <row r="6" spans="1:13" ht="22.5" customHeight="1" x14ac:dyDescent="0.2">
      <c r="A6" s="856" t="e">
        <v>#VALUE!</v>
      </c>
      <c r="B6" s="857">
        <f>'Detail Budget'!E102+'Detail Budget'!I102-227883</f>
        <v>-227883</v>
      </c>
      <c r="C6" s="856" t="e">
        <f>1-A6</f>
        <v>#VALUE!</v>
      </c>
      <c r="D6" s="1037"/>
      <c r="E6" s="855"/>
      <c r="F6" s="850"/>
      <c r="G6" s="851"/>
      <c r="H6" s="851"/>
      <c r="I6" s="851"/>
      <c r="J6" s="851"/>
      <c r="K6" s="851"/>
      <c r="L6" s="851"/>
      <c r="M6" s="852"/>
    </row>
    <row r="7" spans="1:13" x14ac:dyDescent="0.2">
      <c r="A7" s="1036" t="s">
        <v>240</v>
      </c>
      <c r="B7" s="858" t="s">
        <v>241</v>
      </c>
      <c r="C7" s="859" t="s">
        <v>242</v>
      </c>
      <c r="D7" s="1036" t="s">
        <v>243</v>
      </c>
      <c r="E7" s="860"/>
      <c r="F7" s="850"/>
      <c r="G7" s="851"/>
      <c r="H7" s="851"/>
      <c r="I7" s="851"/>
      <c r="J7" s="851"/>
      <c r="K7" s="851"/>
      <c r="L7" s="851"/>
      <c r="M7" s="852"/>
    </row>
    <row r="8" spans="1:13" ht="32.25" customHeight="1" x14ac:dyDescent="0.2">
      <c r="A8" s="1037"/>
      <c r="B8" s="861"/>
      <c r="C8" s="853">
        <f>A4+C4</f>
        <v>0</v>
      </c>
      <c r="D8" s="1037"/>
      <c r="E8" s="862"/>
      <c r="F8" s="850"/>
      <c r="G8" s="851"/>
      <c r="H8" s="851"/>
      <c r="I8" s="851"/>
      <c r="J8" s="851"/>
      <c r="K8" s="851"/>
      <c r="L8" s="851"/>
      <c r="M8" s="852"/>
    </row>
    <row r="9" spans="1:13" x14ac:dyDescent="0.2">
      <c r="A9" s="1036" t="s">
        <v>244</v>
      </c>
      <c r="B9" s="1044"/>
      <c r="C9" s="859" t="s">
        <v>245</v>
      </c>
      <c r="D9" s="1036" t="s">
        <v>246</v>
      </c>
      <c r="E9" s="863"/>
      <c r="F9" s="850"/>
      <c r="G9" s="851"/>
      <c r="H9" s="851"/>
      <c r="I9" s="851"/>
      <c r="J9" s="851"/>
      <c r="K9" s="851"/>
      <c r="L9" s="851"/>
      <c r="M9" s="852"/>
    </row>
    <row r="10" spans="1:13" ht="30.75" customHeight="1" x14ac:dyDescent="0.2">
      <c r="A10" s="1037"/>
      <c r="B10" s="1045"/>
      <c r="C10" s="864">
        <f>'Detail Budget'!CR35</f>
        <v>0</v>
      </c>
      <c r="D10" s="1037"/>
      <c r="E10" s="865"/>
      <c r="F10" s="850"/>
      <c r="G10" s="851"/>
      <c r="H10" s="851"/>
      <c r="I10" s="851"/>
      <c r="J10" s="851"/>
      <c r="K10" s="851"/>
      <c r="L10" s="851"/>
      <c r="M10" s="852"/>
    </row>
    <row r="11" spans="1:13" x14ac:dyDescent="0.2">
      <c r="A11" s="1036" t="s">
        <v>247</v>
      </c>
      <c r="B11" s="1038" t="e">
        <f>('Detail Budget'!E40+'Detail Budget'!I40)/('Detail Budget'!E102+'Detail Budget'!I102)</f>
        <v>#DIV/0!</v>
      </c>
      <c r="C11" s="859" t="s">
        <v>248</v>
      </c>
      <c r="D11" s="1036" t="s">
        <v>249</v>
      </c>
      <c r="E11" s="863"/>
      <c r="F11" s="850"/>
      <c r="G11" s="851"/>
      <c r="H11" s="851"/>
      <c r="I11" s="851"/>
      <c r="J11" s="851"/>
      <c r="K11" s="851"/>
      <c r="L11" s="851"/>
      <c r="M11" s="852"/>
    </row>
    <row r="12" spans="1:13" ht="24" customHeight="1" x14ac:dyDescent="0.2">
      <c r="A12" s="1037"/>
      <c r="B12" s="1039"/>
      <c r="C12" s="866">
        <f>'Detail Budget'!B36:C36</f>
        <v>0</v>
      </c>
      <c r="D12" s="1037"/>
      <c r="E12" s="865"/>
      <c r="F12" s="850"/>
      <c r="G12" s="851"/>
      <c r="H12" s="851"/>
      <c r="I12" s="851"/>
      <c r="J12" s="851"/>
      <c r="K12" s="851"/>
      <c r="L12" s="851"/>
      <c r="M12" s="852"/>
    </row>
    <row r="13" spans="1:13" ht="19.5" customHeight="1" x14ac:dyDescent="0.2">
      <c r="A13" s="1036" t="s">
        <v>250</v>
      </c>
      <c r="B13" s="1038" t="e">
        <f>('Detail Budget'!E58+'Detail Budget'!E96+'Detail Budget'!I96)/('Detail Budget'!E102+'Detail Budget'!I102)</f>
        <v>#DIV/0!</v>
      </c>
      <c r="C13" s="867" t="s">
        <v>251</v>
      </c>
      <c r="D13" s="868" t="s">
        <v>252</v>
      </c>
      <c r="F13" s="850"/>
      <c r="G13" s="851"/>
      <c r="H13" s="851"/>
      <c r="I13" s="851"/>
      <c r="J13" s="851"/>
      <c r="K13" s="851"/>
      <c r="L13" s="851"/>
      <c r="M13" s="852"/>
    </row>
    <row r="14" spans="1:13" ht="28.5" customHeight="1" x14ac:dyDescent="0.2">
      <c r="A14" s="1037"/>
      <c r="B14" s="1039"/>
      <c r="C14" s="869">
        <f>'Detail Budget'!CS102</f>
        <v>0</v>
      </c>
      <c r="D14" s="870"/>
      <c r="E14" t="s">
        <v>184</v>
      </c>
      <c r="F14" s="850"/>
      <c r="G14" s="851"/>
      <c r="H14" s="851"/>
      <c r="I14" s="851"/>
      <c r="J14" s="851"/>
      <c r="K14" s="851"/>
      <c r="L14" s="851"/>
      <c r="M14" s="852"/>
    </row>
    <row r="15" spans="1:13" ht="29.25" customHeight="1" x14ac:dyDescent="0.2">
      <c r="A15" s="1036" t="s">
        <v>253</v>
      </c>
      <c r="B15" s="1038" t="e">
        <f>('Detail Budget'!E98+'Detail Budget'!I98)/('Detail Budget'!E102+'Detail Budget'!I102)</f>
        <v>#DIV/0!</v>
      </c>
      <c r="C15" s="868" t="s">
        <v>254</v>
      </c>
      <c r="D15" s="1040" t="s">
        <v>255</v>
      </c>
      <c r="E15" s="1041"/>
      <c r="F15" s="850"/>
      <c r="G15" s="851"/>
      <c r="H15" s="851"/>
      <c r="I15" s="851"/>
      <c r="J15" s="851"/>
      <c r="K15" s="851"/>
      <c r="L15" s="851"/>
      <c r="M15" s="852"/>
    </row>
    <row r="16" spans="1:13" ht="28.5" customHeight="1" x14ac:dyDescent="0.2">
      <c r="A16" s="1037"/>
      <c r="B16" s="1039"/>
      <c r="C16" s="854"/>
      <c r="D16" s="1042"/>
      <c r="E16" s="1043"/>
      <c r="F16" s="871"/>
      <c r="G16" s="872"/>
      <c r="H16" s="872"/>
      <c r="I16" s="872"/>
      <c r="J16" s="872"/>
      <c r="K16" s="872"/>
      <c r="L16" s="872"/>
      <c r="M16" s="873"/>
    </row>
    <row r="17" spans="1:7" ht="15" customHeight="1" x14ac:dyDescent="0.2"/>
    <row r="18" spans="1:7" ht="15" customHeight="1" x14ac:dyDescent="0.2">
      <c r="A18" s="846" t="s">
        <v>268</v>
      </c>
      <c r="B18" s="1034"/>
      <c r="C18" s="1035"/>
    </row>
    <row r="19" spans="1:7" ht="27.75" customHeight="1" x14ac:dyDescent="0.2">
      <c r="A19" s="888" t="s">
        <v>247</v>
      </c>
      <c r="B19" s="867" t="e">
        <f>'Detail Budget'!Q40/'Detail Budget'!Q102</f>
        <v>#DIV/0!</v>
      </c>
      <c r="C19" s="847"/>
    </row>
    <row r="20" spans="1:7" ht="40.5" customHeight="1" x14ac:dyDescent="0.2">
      <c r="A20" s="888" t="s">
        <v>250</v>
      </c>
      <c r="B20" s="867" t="e">
        <f>('Detail Budget'!Q58+'Detail Budget'!Q96)/'Detail Budget'!Q102</f>
        <v>#DIV/0!</v>
      </c>
      <c r="C20" s="847"/>
    </row>
    <row r="21" spans="1:7" ht="40.5" customHeight="1" x14ac:dyDescent="0.2">
      <c r="A21" s="888" t="s">
        <v>253</v>
      </c>
      <c r="B21" s="889" t="e">
        <f>'Detail Budget'!Q98/'Detail Budget'!Q102</f>
        <v>#DIV/0!</v>
      </c>
      <c r="C21" s="847"/>
    </row>
    <row r="22" spans="1:7" ht="27" customHeight="1" x14ac:dyDescent="0.2">
      <c r="A22" s="887" t="s">
        <v>270</v>
      </c>
      <c r="B22" s="886"/>
      <c r="C22" s="887"/>
    </row>
    <row r="23" spans="1:7" ht="15" customHeight="1" x14ac:dyDescent="0.2"/>
    <row r="24" spans="1:7" ht="15" customHeight="1" x14ac:dyDescent="0.2"/>
    <row r="25" spans="1:7" ht="15" customHeight="1" x14ac:dyDescent="0.2"/>
    <row r="27" spans="1:7" ht="12.75" x14ac:dyDescent="0.2">
      <c r="A27" s="874" t="s">
        <v>256</v>
      </c>
      <c r="B27" s="875" t="s">
        <v>257</v>
      </c>
      <c r="E27" s="846" t="s">
        <v>258</v>
      </c>
      <c r="F27" s="876"/>
      <c r="G27" s="877"/>
    </row>
    <row r="28" spans="1:7" ht="12.75" x14ac:dyDescent="0.2">
      <c r="A28" s="878">
        <f>'Detail Budget'!A11</f>
        <v>0</v>
      </c>
      <c r="B28" s="879">
        <f>'Detail Budget'!C11</f>
        <v>0</v>
      </c>
      <c r="E28" s="880" t="s">
        <v>259</v>
      </c>
      <c r="F28" s="881" t="s">
        <v>260</v>
      </c>
      <c r="G28" s="882" t="s">
        <v>261</v>
      </c>
    </row>
    <row r="29" spans="1:7" ht="12.75" x14ac:dyDescent="0.2">
      <c r="A29" s="878">
        <f>'Detail Budget'!A12</f>
        <v>0</v>
      </c>
      <c r="B29" s="879">
        <f>'Detail Budget'!C12</f>
        <v>0</v>
      </c>
      <c r="E29" s="850" t="s">
        <v>262</v>
      </c>
      <c r="F29" s="883">
        <v>40000</v>
      </c>
      <c r="G29" s="884">
        <v>65000</v>
      </c>
    </row>
    <row r="30" spans="1:7" ht="12.75" x14ac:dyDescent="0.2">
      <c r="A30" s="878">
        <f>'Detail Budget'!A13</f>
        <v>0</v>
      </c>
      <c r="B30" s="879">
        <f>'Detail Budget'!C13</f>
        <v>0</v>
      </c>
      <c r="E30" s="850" t="s">
        <v>263</v>
      </c>
      <c r="F30" s="883"/>
      <c r="G30" s="884"/>
    </row>
    <row r="31" spans="1:7" ht="12.75" x14ac:dyDescent="0.2">
      <c r="A31" s="878">
        <f>'Detail Budget'!A14</f>
        <v>0</v>
      </c>
      <c r="B31" s="879">
        <f>'Detail Budget'!C14</f>
        <v>0</v>
      </c>
      <c r="E31" s="850" t="s">
        <v>264</v>
      </c>
      <c r="F31" s="883"/>
      <c r="G31" s="884"/>
    </row>
    <row r="32" spans="1:7" ht="12.75" x14ac:dyDescent="0.2">
      <c r="A32" s="878">
        <f>'Detail Budget'!A15</f>
        <v>0</v>
      </c>
      <c r="B32" s="879">
        <f>'Detail Budget'!C15</f>
        <v>0</v>
      </c>
      <c r="E32" s="850" t="s">
        <v>265</v>
      </c>
      <c r="F32" s="883"/>
      <c r="G32" s="884"/>
    </row>
    <row r="33" spans="1:7" ht="12.75" x14ac:dyDescent="0.2">
      <c r="A33" s="878">
        <f>'Detail Budget'!A16</f>
        <v>0</v>
      </c>
      <c r="B33" s="879">
        <f>'Detail Budget'!C16</f>
        <v>0</v>
      </c>
      <c r="E33" s="850" t="s">
        <v>266</v>
      </c>
      <c r="F33" s="883"/>
      <c r="G33" s="884"/>
    </row>
    <row r="34" spans="1:7" ht="12.75" x14ac:dyDescent="0.2">
      <c r="A34" s="878">
        <f>'Detail Budget'!A17</f>
        <v>0</v>
      </c>
      <c r="B34" s="879">
        <f>'Detail Budget'!C17</f>
        <v>0</v>
      </c>
      <c r="E34" s="871" t="s">
        <v>267</v>
      </c>
      <c r="F34" s="883"/>
      <c r="G34" s="884"/>
    </row>
    <row r="35" spans="1:7" ht="12.75" x14ac:dyDescent="0.2">
      <c r="A35" s="878">
        <f>'Detail Budget'!A18</f>
        <v>0</v>
      </c>
      <c r="B35" s="879">
        <f>'Detail Budget'!C18</f>
        <v>0</v>
      </c>
    </row>
    <row r="36" spans="1:7" ht="12.75" x14ac:dyDescent="0.2">
      <c r="A36" s="878">
        <f>'Detail Budget'!A19</f>
        <v>0</v>
      </c>
      <c r="B36" s="879">
        <f>'Detail Budget'!C19</f>
        <v>0</v>
      </c>
    </row>
    <row r="37" spans="1:7" ht="12.75" x14ac:dyDescent="0.2">
      <c r="A37" s="878">
        <f>'Detail Budget'!A20</f>
        <v>0</v>
      </c>
      <c r="B37" s="879">
        <f>'Detail Budget'!C20</f>
        <v>0</v>
      </c>
    </row>
    <row r="38" spans="1:7" ht="12.75" x14ac:dyDescent="0.2">
      <c r="A38" s="878">
        <f>'Detail Budget'!A21</f>
        <v>0</v>
      </c>
      <c r="B38" s="879">
        <f>'Detail Budget'!C21</f>
        <v>0</v>
      </c>
    </row>
    <row r="39" spans="1:7" ht="12.75" x14ac:dyDescent="0.2">
      <c r="A39" s="878">
        <f>'Detail Budget'!A22</f>
        <v>0</v>
      </c>
      <c r="B39" s="879">
        <f>'Detail Budget'!C22</f>
        <v>0</v>
      </c>
    </row>
    <row r="40" spans="1:7" ht="12.75" x14ac:dyDescent="0.2">
      <c r="A40" s="878">
        <f>'Detail Budget'!A23</f>
        <v>0</v>
      </c>
      <c r="B40" s="879">
        <f>'Detail Budget'!C23</f>
        <v>0</v>
      </c>
    </row>
    <row r="41" spans="1:7" ht="12.75" x14ac:dyDescent="0.2">
      <c r="A41" s="878">
        <f>'Detail Budget'!A24</f>
        <v>0</v>
      </c>
      <c r="B41" s="879">
        <f>'Detail Budget'!C24</f>
        <v>0</v>
      </c>
    </row>
    <row r="42" spans="1:7" ht="12.75" x14ac:dyDescent="0.2">
      <c r="A42" s="878">
        <f>'Detail Budget'!A25</f>
        <v>0</v>
      </c>
      <c r="B42" s="879">
        <f>'Detail Budget'!C25</f>
        <v>0</v>
      </c>
    </row>
    <row r="43" spans="1:7" ht="12.75" x14ac:dyDescent="0.2">
      <c r="A43" s="878">
        <f>'Detail Budget'!A26</f>
        <v>0</v>
      </c>
      <c r="B43" s="879">
        <f>'Detail Budget'!C26</f>
        <v>0</v>
      </c>
    </row>
    <row r="44" spans="1:7" ht="12.75" x14ac:dyDescent="0.2">
      <c r="A44" s="878">
        <f>'Detail Budget'!A27</f>
        <v>0</v>
      </c>
      <c r="B44" s="879">
        <f>'Detail Budget'!C27</f>
        <v>0</v>
      </c>
    </row>
    <row r="45" spans="1:7" ht="12.75" x14ac:dyDescent="0.2">
      <c r="A45" s="878">
        <f>'Detail Budget'!A28</f>
        <v>0</v>
      </c>
      <c r="B45" s="879">
        <f>'Detail Budget'!C28</f>
        <v>0</v>
      </c>
    </row>
    <row r="46" spans="1:7" ht="12.75" x14ac:dyDescent="0.2">
      <c r="A46" s="878">
        <f>'Detail Budget'!A29</f>
        <v>0</v>
      </c>
      <c r="B46" s="879">
        <f>'Detail Budget'!C29</f>
        <v>0</v>
      </c>
    </row>
    <row r="47" spans="1:7" ht="12.75" x14ac:dyDescent="0.2">
      <c r="A47" s="878">
        <f>'Detail Budget'!A30</f>
        <v>0</v>
      </c>
      <c r="B47" s="879">
        <f>'Detail Budget'!C30</f>
        <v>0</v>
      </c>
    </row>
    <row r="48" spans="1:7" ht="12.75" x14ac:dyDescent="0.2">
      <c r="A48" s="878">
        <f>'Detail Budget'!A31</f>
        <v>0</v>
      </c>
      <c r="B48" s="879">
        <f>'Detail Budget'!C31</f>
        <v>0</v>
      </c>
    </row>
    <row r="49" spans="1:2" ht="12.75" x14ac:dyDescent="0.2">
      <c r="A49" s="878">
        <f>'Detail Budget'!A32</f>
        <v>0</v>
      </c>
      <c r="B49" s="879">
        <f>'Detail Budget'!C32</f>
        <v>0</v>
      </c>
    </row>
    <row r="50" spans="1:2" ht="12.75" x14ac:dyDescent="0.2">
      <c r="A50" s="878">
        <f>'Detail Budget'!A33</f>
        <v>0</v>
      </c>
      <c r="B50" s="879">
        <f>'Detail Budget'!C33</f>
        <v>0</v>
      </c>
    </row>
  </sheetData>
  <sheetProtection selectLockedCells="1" selectUnlockedCells="1"/>
  <mergeCells count="19">
    <mergeCell ref="B2:C2"/>
    <mergeCell ref="F2:M2"/>
    <mergeCell ref="D3:D4"/>
    <mergeCell ref="D5:D6"/>
    <mergeCell ref="A7:A8"/>
    <mergeCell ref="D7:D8"/>
    <mergeCell ref="D15:E15"/>
    <mergeCell ref="D16:E16"/>
    <mergeCell ref="A9:A10"/>
    <mergeCell ref="B9:B10"/>
    <mergeCell ref="D9:D10"/>
    <mergeCell ref="A11:A12"/>
    <mergeCell ref="B11:B12"/>
    <mergeCell ref="D11:D12"/>
    <mergeCell ref="B18:C18"/>
    <mergeCell ref="A13:A14"/>
    <mergeCell ref="B13:B14"/>
    <mergeCell ref="A15:A16"/>
    <mergeCell ref="B15:B16"/>
  </mergeCells>
  <conditionalFormatting sqref="B28:B50">
    <cfRule type="cellIs" dxfId="3" priority="3" operator="between">
      <formula>1</formula>
      <formula>30000</formula>
    </cfRule>
    <cfRule type="cellIs" dxfId="2" priority="4" operator="greaterThan">
      <formula>65000</formula>
    </cfRule>
  </conditionalFormatting>
  <conditionalFormatting sqref="C12">
    <cfRule type="cellIs" dxfId="1" priority="1" operator="between">
      <formula>0.01</formula>
      <formula>0.15</formula>
    </cfRule>
    <cfRule type="cellIs" dxfId="0" priority="2" operator="greaterThan">
      <formula>0.3</formula>
    </cfRule>
  </conditionalFormatting>
  <pageMargins left="0.7" right="0.7" top="0.75" bottom="0.75" header="0.3" footer="0.3"/>
  <pageSetup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xdr:col>
                    <xdr:colOff>685800</xdr:colOff>
                    <xdr:row>3</xdr:row>
                    <xdr:rowOff>0</xdr:rowOff>
                  </from>
                  <to>
                    <xdr:col>1</xdr:col>
                    <xdr:colOff>685800</xdr:colOff>
                    <xdr:row>4</xdr:row>
                    <xdr:rowOff>76200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1</xdr:col>
                    <xdr:colOff>2000250</xdr:colOff>
                    <xdr:row>3</xdr:row>
                    <xdr:rowOff>0</xdr:rowOff>
                  </from>
                  <to>
                    <xdr:col>1</xdr:col>
                    <xdr:colOff>2000250</xdr:colOff>
                    <xdr:row>4</xdr:row>
                    <xdr:rowOff>76200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1</xdr:col>
                    <xdr:colOff>2076450</xdr:colOff>
                    <xdr:row>7</xdr:row>
                    <xdr:rowOff>0</xdr:rowOff>
                  </from>
                  <to>
                    <xdr:col>1</xdr:col>
                    <xdr:colOff>2076450</xdr:colOff>
                    <xdr:row>7</xdr:row>
                    <xdr:rowOff>171450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1</xdr:col>
                    <xdr:colOff>466725</xdr:colOff>
                    <xdr:row>7</xdr:row>
                    <xdr:rowOff>0</xdr:rowOff>
                  </from>
                  <to>
                    <xdr:col>1</xdr:col>
                    <xdr:colOff>533400</xdr:colOff>
                    <xdr:row>7</xdr:row>
                    <xdr:rowOff>171450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1</xdr:col>
                    <xdr:colOff>3219450</xdr:colOff>
                    <xdr:row>14</xdr:row>
                    <xdr:rowOff>352425</xdr:rowOff>
                  </from>
                  <to>
                    <xdr:col>2</xdr:col>
                    <xdr:colOff>514350</xdr:colOff>
                    <xdr:row>15</xdr:row>
                    <xdr:rowOff>123825</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1</xdr:col>
                    <xdr:colOff>3228975</xdr:colOff>
                    <xdr:row>15</xdr:row>
                    <xdr:rowOff>142875</xdr:rowOff>
                  </from>
                  <to>
                    <xdr:col>2</xdr:col>
                    <xdr:colOff>523875</xdr:colOff>
                    <xdr:row>15</xdr:row>
                    <xdr:rowOff>295275</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3</xdr:col>
                    <xdr:colOff>28575</xdr:colOff>
                    <xdr:row>13</xdr:row>
                    <xdr:rowOff>0</xdr:rowOff>
                  </from>
                  <to>
                    <xdr:col>3</xdr:col>
                    <xdr:colOff>533400</xdr:colOff>
                    <xdr:row>13</xdr:row>
                    <xdr:rowOff>180975</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3</xdr:col>
                    <xdr:colOff>695325</xdr:colOff>
                    <xdr:row>13</xdr:row>
                    <xdr:rowOff>0</xdr:rowOff>
                  </from>
                  <to>
                    <xdr:col>3</xdr:col>
                    <xdr:colOff>695325</xdr:colOff>
                    <xdr:row>13</xdr:row>
                    <xdr:rowOff>200025</xdr:rowOff>
                  </to>
                </anchor>
              </controlPr>
            </control>
          </mc:Choice>
        </mc:AlternateContent>
        <mc:AlternateContent xmlns:mc="http://schemas.openxmlformats.org/markup-compatibility/2006">
          <mc:Choice Requires="x14">
            <control shapeId="37903" r:id="rId12" name="Check Box 15">
              <controlPr defaultSize="0" autoFill="0" autoLine="0" autoPict="0">
                <anchor moveWithCells="1">
                  <from>
                    <xdr:col>1</xdr:col>
                    <xdr:colOff>447675</xdr:colOff>
                    <xdr:row>2</xdr:row>
                    <xdr:rowOff>266700</xdr:rowOff>
                  </from>
                  <to>
                    <xdr:col>1</xdr:col>
                    <xdr:colOff>952500</xdr:colOff>
                    <xdr:row>4</xdr:row>
                    <xdr:rowOff>19050</xdr:rowOff>
                  </to>
                </anchor>
              </controlPr>
            </control>
          </mc:Choice>
        </mc:AlternateContent>
        <mc:AlternateContent xmlns:mc="http://schemas.openxmlformats.org/markup-compatibility/2006">
          <mc:Choice Requires="x14">
            <control shapeId="37904" r:id="rId13" name="Check Box 16">
              <controlPr defaultSize="0" autoFill="0" autoLine="0" autoPict="0">
                <anchor moveWithCells="1">
                  <from>
                    <xdr:col>3</xdr:col>
                    <xdr:colOff>685800</xdr:colOff>
                    <xdr:row>13</xdr:row>
                    <xdr:rowOff>9525</xdr:rowOff>
                  </from>
                  <to>
                    <xdr:col>3</xdr:col>
                    <xdr:colOff>1190625</xdr:colOff>
                    <xdr:row>13</xdr:row>
                    <xdr:rowOff>190500</xdr:rowOff>
                  </to>
                </anchor>
              </controlPr>
            </control>
          </mc:Choice>
        </mc:AlternateContent>
        <mc:AlternateContent xmlns:mc="http://schemas.openxmlformats.org/markup-compatibility/2006">
          <mc:Choice Requires="x14">
            <control shapeId="37905" r:id="rId14" name="Check Box 17">
              <controlPr defaultSize="0" autoFill="0" autoLine="0" autoPict="0">
                <anchor moveWithCells="1">
                  <from>
                    <xdr:col>1</xdr:col>
                    <xdr:colOff>1981200</xdr:colOff>
                    <xdr:row>3</xdr:row>
                    <xdr:rowOff>19050</xdr:rowOff>
                  </from>
                  <to>
                    <xdr:col>1</xdr:col>
                    <xdr:colOff>2514600</xdr:colOff>
                    <xdr:row>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26</vt:i4>
      </vt:variant>
    </vt:vector>
  </HeadingPairs>
  <TitlesOfParts>
    <vt:vector size="45" baseType="lpstr">
      <vt:lpstr>Allocation Worksheet</vt:lpstr>
      <vt:lpstr>Detail Budget</vt:lpstr>
      <vt:lpstr>Measure A </vt:lpstr>
      <vt:lpstr>MIA</vt:lpstr>
      <vt:lpstr>Composite Agency Budget</vt:lpstr>
      <vt:lpstr>Expenses Detail P&amp;SS</vt:lpstr>
      <vt:lpstr>Expenses Detail P&amp;SS -SU</vt:lpstr>
      <vt:lpstr>Expenses Detail Misc</vt:lpstr>
      <vt:lpstr>Expenses Detail Misc -SU</vt:lpstr>
      <vt:lpstr>Admin Expense Detail</vt:lpstr>
      <vt:lpstr>Admin Expense Detail -SU</vt:lpstr>
      <vt:lpstr> Expenses Detail (blank)</vt:lpstr>
      <vt:lpstr>Expenses Detail CF&amp;H</vt:lpstr>
      <vt:lpstr>Expenses Detail CT&amp;T</vt:lpstr>
      <vt:lpstr> Expenses Detail Housing</vt:lpstr>
      <vt:lpstr> Expenses Detail E&amp;ES</vt:lpstr>
      <vt:lpstr> Expenses Detail OSE</vt:lpstr>
      <vt:lpstr>Rate Sheet</vt:lpstr>
      <vt:lpstr>Fiscal Review Tool</vt:lpstr>
      <vt:lpstr>'Detail Budget'!\d</vt:lpstr>
      <vt:lpstr>'Detail Budget'!\p</vt:lpstr>
      <vt:lpstr>'Detail Budget'!_15DATA</vt:lpstr>
      <vt:lpstr>'Detail Budget'!CRDCSUMMARY</vt:lpstr>
      <vt:lpstr>'Detail Budget'!DESKAUDITFORM</vt:lpstr>
      <vt:lpstr>'Detail Budget'!DISTRIBUTION</vt:lpstr>
      <vt:lpstr>'Detail Budget'!EXPENSE</vt:lpstr>
      <vt:lpstr>' Expenses Detail (blank)'!Print_Area</vt:lpstr>
      <vt:lpstr>' Expenses Detail E&amp;ES'!Print_Area</vt:lpstr>
      <vt:lpstr>' Expenses Detail Housing'!Print_Area</vt:lpstr>
      <vt:lpstr>' Expenses Detail OSE'!Print_Area</vt:lpstr>
      <vt:lpstr>'Admin Expense Detail'!Print_Area</vt:lpstr>
      <vt:lpstr>'Admin Expense Detail -SU'!Print_Area</vt:lpstr>
      <vt:lpstr>'Detail Budget'!Print_Area</vt:lpstr>
      <vt:lpstr>'Expenses Detail CF&amp;H'!Print_Area</vt:lpstr>
      <vt:lpstr>'Expenses Detail CT&amp;T'!Print_Area</vt:lpstr>
      <vt:lpstr>'Expenses Detail Misc'!Print_Area</vt:lpstr>
      <vt:lpstr>'Expenses Detail Misc -SU'!Print_Area</vt:lpstr>
      <vt:lpstr>'Expenses Detail P&amp;SS'!Print_Area</vt:lpstr>
      <vt:lpstr>'Expenses Detail P&amp;SS -SU'!Print_Area</vt:lpstr>
      <vt:lpstr>'Measure A '!Print_Area</vt:lpstr>
      <vt:lpstr>MIA!Print_Area</vt:lpstr>
      <vt:lpstr>'Detail Budget'!Print_Area_MI</vt:lpstr>
      <vt:lpstr>'Detail Budget'!Print_Titles</vt:lpstr>
      <vt:lpstr>'Detail Budget'!Print_Titles_MI</vt:lpstr>
      <vt:lpstr>'Detail Budget'!SIGN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ANNMARTIN</dc:title>
  <dc:subject>CRDC94</dc:subject>
  <dc:creator>Mental Health Services</dc:creator>
  <cp:lastModifiedBy>vhazlewood</cp:lastModifiedBy>
  <cp:lastPrinted>2017-01-31T19:17:12Z</cp:lastPrinted>
  <dcterms:created xsi:type="dcterms:W3CDTF">2000-04-18T16:42:17Z</dcterms:created>
  <dcterms:modified xsi:type="dcterms:W3CDTF">2017-02-27T17:28:10Z</dcterms:modified>
</cp:coreProperties>
</file>