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Bid Form" sheetId="1" r:id="rId1"/>
    <sheet name="Instructions" sheetId="2" r:id="rId2"/>
  </sheets>
  <definedNames/>
  <calcPr fullCalcOnLoad="1"/>
</workbook>
</file>

<file path=xl/sharedStrings.xml><?xml version="1.0" encoding="utf-8"?>
<sst xmlns="http://schemas.openxmlformats.org/spreadsheetml/2006/main" count="97" uniqueCount="65">
  <si>
    <t>A. Labor -  Repair and Maintenance</t>
  </si>
  <si>
    <t>Year 1</t>
  </si>
  <si>
    <t>Year 2</t>
  </si>
  <si>
    <t>Year 3</t>
  </si>
  <si>
    <t>Year 1 + Year 2 + Year 3</t>
  </si>
  <si>
    <t>Description</t>
  </si>
  <si>
    <t>Unit of Measure</t>
  </si>
  <si>
    <t>Estimated Number of Hours Annually</t>
  </si>
  <si>
    <t>(A)</t>
  </si>
  <si>
    <t>Unit</t>
  </si>
  <si>
    <t>Cost</t>
  </si>
  <si>
    <t>(B)</t>
  </si>
  <si>
    <t>Extended Cost</t>
  </si>
  <si>
    <t>( C) = AxB</t>
  </si>
  <si>
    <t>(D)</t>
  </si>
  <si>
    <t>(E) = AxD</t>
  </si>
  <si>
    <t>(F)</t>
  </si>
  <si>
    <t>(G) = AxF</t>
  </si>
  <si>
    <t>Total 3-Year Term Cost</t>
  </si>
  <si>
    <t>(H) = C+E+G</t>
  </si>
  <si>
    <t>Hourly Rate</t>
  </si>
  <si>
    <t>GRAND TOTAL</t>
  </si>
  <si>
    <t>B. Repair Parts and Materials</t>
  </si>
  <si>
    <t>Estimated Annual Retail Materials Cost</t>
  </si>
  <si>
    <t>%</t>
  </si>
  <si>
    <t>Mark-Up</t>
  </si>
  <si>
    <t>Mark-up</t>
  </si>
  <si>
    <t>( C )= AxB</t>
  </si>
  <si>
    <t>Total Cost</t>
  </si>
  <si>
    <t>(D) = A+C</t>
  </si>
  <si>
    <t>(E)</t>
  </si>
  <si>
    <t>(F)=AxE</t>
  </si>
  <si>
    <t>(G) = A+F</t>
  </si>
  <si>
    <t>(H)</t>
  </si>
  <si>
    <t>(I)=AxH</t>
  </si>
  <si>
    <t>(J) = A+I</t>
  </si>
  <si>
    <t>(K) = D+G+J</t>
  </si>
  <si>
    <t>SUMMARY:</t>
  </si>
  <si>
    <t>A.</t>
  </si>
  <si>
    <t>Labor – Repair and Maintenance</t>
  </si>
  <si>
    <t>B.</t>
  </si>
  <si>
    <t>Repair parts and Materials</t>
  </si>
  <si>
    <t>TOTAL BID PRICE</t>
  </si>
  <si>
    <t>Bid Price</t>
  </si>
  <si>
    <t>Hourly Rates</t>
  </si>
  <si>
    <t xml:space="preserve"> </t>
  </si>
  <si>
    <r>
      <t>COST SHALL BE SUBMITTED AS REQUESTED ON THIS EXCEL BID FORM.  NO ALTERATIONS OR CHANGES OF ANY KIND ARE PERMITTED.</t>
    </r>
    <r>
      <rPr>
        <sz val="13"/>
        <color indexed="8"/>
        <rFont val="Calibri"/>
        <family val="2"/>
      </rPr>
      <t xml:space="preserve">  Bid responses that do not comply will be subject to rejection in total.  The cost quoted shall include all taxes (excluding sales and use tax) and all other charges, including travel expenses, and is the cost the County will pay for the 3-year term of any contract that is a result of this bid.  </t>
    </r>
  </si>
  <si>
    <r>
      <t xml:space="preserve">Line items and quantities listed on the </t>
    </r>
    <r>
      <rPr>
        <b/>
        <sz val="13"/>
        <color indexed="8"/>
        <rFont val="Calibri"/>
        <family val="2"/>
      </rPr>
      <t>Excel Spreadsheet BID FORM</t>
    </r>
    <r>
      <rPr>
        <sz val="13"/>
        <color indexed="12"/>
        <rFont val="Calibri"/>
        <family val="2"/>
      </rPr>
      <t xml:space="preserve"> </t>
    </r>
    <r>
      <rPr>
        <sz val="13"/>
        <color indexed="8"/>
        <rFont val="Calibri"/>
        <family val="2"/>
      </rPr>
      <t xml:space="preserve">are estimates and are not to be construed as a commitment. </t>
    </r>
    <r>
      <rPr>
        <b/>
        <sz val="13"/>
        <color indexed="8"/>
        <rFont val="Calibri"/>
        <family val="2"/>
      </rPr>
      <t xml:space="preserve"> No minimum or maximum is guaranteed or implied.  </t>
    </r>
  </si>
  <si>
    <r>
      <t xml:space="preserve">By submission through the Alameda County </t>
    </r>
    <r>
      <rPr>
        <b/>
        <sz val="13"/>
        <color indexed="12"/>
        <rFont val="Calibri"/>
        <family val="2"/>
      </rPr>
      <t>EZSourcing Supplier Portal</t>
    </r>
    <r>
      <rPr>
        <sz val="13"/>
        <color indexed="8"/>
        <rFont val="Calibri"/>
        <family val="2"/>
      </rPr>
      <t xml:space="preserve"> Bidder certifies to County that all representations, certifications, and statements made by Bidder, as set forth in each entry in the Alameda County </t>
    </r>
    <r>
      <rPr>
        <b/>
        <sz val="13"/>
        <color indexed="12"/>
        <rFont val="Calibri"/>
        <family val="2"/>
      </rPr>
      <t>EZSourcing Supplier Portal</t>
    </r>
    <r>
      <rPr>
        <sz val="13"/>
        <color indexed="8"/>
        <rFont val="Calibri"/>
        <family val="2"/>
      </rPr>
      <t xml:space="preserve"> and attachments are true and correct and are made under penalty of perjury pursuant to the laws of California.</t>
    </r>
  </si>
  <si>
    <t>Preventive maintenance must be performed per Exhibit B.</t>
  </si>
  <si>
    <t>BID FORM: RFQ No. 901730 – Vehicle Maintenance and Dealer Parts Services</t>
  </si>
  <si>
    <t>Labor - Repair and Service Maintenance (Ford Vehicles)</t>
  </si>
  <si>
    <t>Labor - Repair and Service Maintenance (Dodge Vehicles)</t>
  </si>
  <si>
    <t>Labor - Repair and Service Maintenance (Chevy Vehicles)</t>
  </si>
  <si>
    <t>Labor - Repair and Service Maintenance (Nissan Vehicles)</t>
  </si>
  <si>
    <t>Labor - Repair and Service Maintenance Toyota Vehicles)</t>
  </si>
  <si>
    <t>Repair Parts and Materials (Chevy)</t>
  </si>
  <si>
    <t>Repair Parts and Materials (Dodge)</t>
  </si>
  <si>
    <t>Repair Parts and Materials (Ford)</t>
  </si>
  <si>
    <t>Repair Parts and Materials (Nissan)</t>
  </si>
  <si>
    <t>SALES TAX (9.25%)</t>
  </si>
  <si>
    <t>SALES TAX (9.25%) on parts and materials, only</t>
  </si>
  <si>
    <t>Repair Parts and Materials (Toyota)</t>
  </si>
  <si>
    <r>
      <rPr>
        <sz val="12"/>
        <rFont val="Calibri"/>
        <family val="2"/>
      </rPr>
      <t>INSTRUCTIONS:</t>
    </r>
    <r>
      <rPr>
        <b/>
        <sz val="12"/>
        <rFont val="Calibri"/>
        <family val="2"/>
      </rPr>
      <t xml:space="preserve"> Bidders are to fill in the cell shaded in "yellow" and coresponding cell to vehicle manufcturer. Further instructions can be found on the second tab of this exel sheet.</t>
    </r>
  </si>
  <si>
    <t>PARTIAL BID IS ACCEPTABLE.  BIDDER MAY SELECT ONE OR MORE TYPE OF VEHICLES.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</si>
</sst>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2">
    <font>
      <sz val="11"/>
      <color theme="1"/>
      <name val="Calibri"/>
      <family val="2"/>
    </font>
    <font>
      <sz val="11"/>
      <color indexed="8"/>
      <name val="Calibri"/>
      <family val="2"/>
    </font>
    <font>
      <sz val="13"/>
      <name val="Times New Roman"/>
      <family val="1"/>
    </font>
    <font>
      <sz val="13"/>
      <name val="Calibri"/>
      <family val="2"/>
    </font>
    <font>
      <b/>
      <sz val="10"/>
      <name val="Calibri"/>
      <family val="2"/>
    </font>
    <font>
      <b/>
      <sz val="13"/>
      <name val="Calibri"/>
      <family val="2"/>
    </font>
    <font>
      <b/>
      <sz val="12"/>
      <name val="Calibri"/>
      <family val="2"/>
    </font>
    <font>
      <sz val="13"/>
      <color indexed="8"/>
      <name val="Calibri"/>
      <family val="2"/>
    </font>
    <font>
      <b/>
      <sz val="13"/>
      <color indexed="8"/>
      <name val="Calibri"/>
      <family val="2"/>
    </font>
    <font>
      <sz val="13"/>
      <color indexed="12"/>
      <name val="Calibri"/>
      <family val="2"/>
    </font>
    <font>
      <b/>
      <sz val="13"/>
      <color indexed="12"/>
      <name val="Calibri"/>
      <family val="2"/>
    </font>
    <font>
      <sz val="12"/>
      <name val="Calibri"/>
      <family val="2"/>
    </font>
    <font>
      <sz val="10"/>
      <name val="Calibri"/>
      <family val="2"/>
    </font>
    <font>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name val="Calibri"/>
      <family val="2"/>
    </font>
    <font>
      <b/>
      <sz val="14"/>
      <name val="Calibri"/>
      <family val="2"/>
    </font>
    <font>
      <b/>
      <sz val="11"/>
      <name val="Calibri"/>
      <family val="2"/>
    </font>
    <font>
      <b/>
      <sz val="2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3"/>
      <color theme="1"/>
      <name val="Calibri"/>
      <family val="2"/>
    </font>
    <font>
      <sz val="13"/>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ck"/>
      <top/>
      <bottom style="thick"/>
    </border>
    <border>
      <left/>
      <right style="thick"/>
      <top style="thick"/>
      <bottom style="thick"/>
    </border>
    <border>
      <left/>
      <right style="thick"/>
      <top/>
      <bottom/>
    </border>
    <border>
      <left style="medium"/>
      <right style="medium"/>
      <top style="medium"/>
      <bottom style="medium"/>
    </border>
    <border>
      <left/>
      <right style="medium"/>
      <top style="medium"/>
      <bottom style="medium"/>
    </border>
    <border>
      <left style="medium"/>
      <right style="medium"/>
      <top/>
      <bottom style="medium"/>
    </border>
    <border>
      <left/>
      <right style="medium"/>
      <top/>
      <bottom style="medium"/>
    </border>
    <border>
      <left style="thick"/>
      <right style="thick"/>
      <top style="thin"/>
      <bottom style="thin"/>
    </border>
    <border>
      <left style="thick"/>
      <right style="thick"/>
      <top style="thick"/>
      <bottom style="thick"/>
    </border>
    <border>
      <left style="thick"/>
      <right style="thick"/>
      <top style="thick"/>
      <bottom style="medium"/>
    </border>
    <border>
      <left/>
      <right style="medium"/>
      <top style="thick"/>
      <bottom style="thick"/>
    </border>
    <border>
      <left style="thick"/>
      <right style="medium"/>
      <top style="thick"/>
      <bottom style="thick"/>
    </border>
    <border>
      <left style="thick"/>
      <right style="medium"/>
      <top style="thick"/>
      <bottom style="medium"/>
    </border>
    <border>
      <left style="thick"/>
      <right style="thick"/>
      <top style="thick"/>
      <bottom/>
    </border>
    <border>
      <left style="thick"/>
      <right style="thick"/>
      <top/>
      <bottom/>
    </border>
    <border>
      <left style="thick"/>
      <right style="thick"/>
      <top/>
      <bottom style="thick"/>
    </border>
    <border>
      <left/>
      <right style="medium"/>
      <top/>
      <bottom/>
    </border>
    <border>
      <left style="medium"/>
      <right/>
      <top/>
      <bottom style="medium"/>
    </border>
    <border>
      <left/>
      <right/>
      <top>
        <color indexed="63"/>
      </top>
      <bottom style="medium"/>
    </border>
    <border>
      <left style="medium"/>
      <right/>
      <top style="medium"/>
      <bottom style="medium"/>
    </border>
    <border>
      <left/>
      <right/>
      <top style="medium"/>
      <bottom style="medium"/>
    </border>
    <border>
      <left/>
      <right/>
      <top/>
      <bottom style="thick"/>
    </border>
    <border>
      <left style="thick"/>
      <right/>
      <top style="thick"/>
      <bottom style="thick"/>
    </border>
    <border>
      <left/>
      <right/>
      <top style="thick"/>
      <bottom style="thick"/>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78">
    <xf numFmtId="0" fontId="0" fillId="0" borderId="0" xfId="0" applyFont="1" applyAlignment="1">
      <alignment/>
    </xf>
    <xf numFmtId="0" fontId="30" fillId="0" borderId="0" xfId="0" applyFont="1" applyAlignment="1">
      <alignment/>
    </xf>
    <xf numFmtId="0" fontId="30" fillId="0" borderId="10" xfId="0" applyFont="1" applyBorder="1" applyAlignment="1">
      <alignment vertical="center" wrapText="1"/>
    </xf>
    <xf numFmtId="0" fontId="3" fillId="0" borderId="0" xfId="0" applyFont="1" applyAlignment="1">
      <alignment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0" xfId="0" applyFont="1" applyAlignment="1">
      <alignment horizontal="center" vertical="center"/>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31" fillId="0" borderId="0" xfId="0" applyFont="1" applyAlignment="1">
      <alignment/>
    </xf>
    <xf numFmtId="44" fontId="6" fillId="0" borderId="16" xfId="44" applyFont="1" applyBorder="1" applyAlignment="1">
      <alignment horizontal="center" vertical="center" wrapText="1"/>
    </xf>
    <xf numFmtId="0" fontId="4" fillId="33" borderId="12" xfId="0" applyFont="1" applyFill="1" applyBorder="1" applyAlignment="1">
      <alignment horizontal="center" vertical="center" wrapText="1"/>
    </xf>
    <xf numFmtId="0" fontId="4" fillId="0" borderId="12" xfId="0" applyFont="1" applyBorder="1" applyAlignment="1" applyProtection="1">
      <alignment horizontal="center" vertical="center" wrapText="1"/>
      <protection locked="0"/>
    </xf>
    <xf numFmtId="0" fontId="30" fillId="0" borderId="10" xfId="0" applyFont="1" applyBorder="1" applyAlignment="1" applyProtection="1">
      <alignment vertical="center" wrapText="1"/>
      <protection locked="0"/>
    </xf>
    <xf numFmtId="0" fontId="4" fillId="0" borderId="10" xfId="0" applyFont="1" applyBorder="1" applyAlignment="1" applyProtection="1">
      <alignment horizontal="center" vertical="center" wrapText="1"/>
      <protection locked="0"/>
    </xf>
    <xf numFmtId="0" fontId="30" fillId="0" borderId="12" xfId="0" applyFont="1" applyBorder="1" applyAlignment="1">
      <alignment vertical="center" wrapText="1"/>
    </xf>
    <xf numFmtId="0" fontId="30" fillId="0" borderId="12" xfId="0" applyFont="1" applyBorder="1" applyAlignment="1" applyProtection="1">
      <alignment vertical="center" wrapText="1"/>
      <protection locked="0"/>
    </xf>
    <xf numFmtId="0" fontId="50" fillId="0" borderId="0" xfId="0" applyFont="1" applyAlignment="1">
      <alignment horizontal="justify" vertical="center"/>
    </xf>
    <xf numFmtId="0" fontId="51" fillId="0" borderId="0" xfId="0" applyFont="1" applyAlignment="1">
      <alignment horizontal="justify" vertical="center"/>
    </xf>
    <xf numFmtId="0" fontId="51" fillId="0" borderId="0" xfId="0" applyFont="1" applyAlignment="1">
      <alignment horizontal="left" vertical="center" wrapText="1"/>
    </xf>
    <xf numFmtId="0" fontId="31" fillId="0" borderId="0" xfId="0" applyFont="1" applyAlignment="1">
      <alignment vertical="center" wrapText="1"/>
    </xf>
    <xf numFmtId="0" fontId="4" fillId="0" borderId="17" xfId="0" applyFont="1" applyBorder="1" applyAlignment="1">
      <alignment horizontal="center" vertical="center" wrapText="1"/>
    </xf>
    <xf numFmtId="0" fontId="4" fillId="33" borderId="12" xfId="0" applyFont="1" applyFill="1" applyBorder="1" applyAlignment="1" applyProtection="1">
      <alignment horizontal="center" vertical="center" wrapText="1"/>
      <protection locked="0"/>
    </xf>
    <xf numFmtId="0" fontId="4" fillId="33" borderId="10" xfId="0" applyFont="1" applyFill="1" applyBorder="1" applyAlignment="1" applyProtection="1">
      <alignment horizontal="center" vertical="center" wrapText="1"/>
      <protection locked="0"/>
    </xf>
    <xf numFmtId="44" fontId="5" fillId="0" borderId="16" xfId="44" applyFont="1" applyBorder="1" applyAlignment="1" applyProtection="1">
      <alignment vertical="center" wrapText="1"/>
      <protection/>
    </xf>
    <xf numFmtId="0" fontId="30" fillId="0" borderId="0" xfId="0" applyFont="1" applyAlignment="1" applyProtection="1">
      <alignment/>
      <protection/>
    </xf>
    <xf numFmtId="3" fontId="32" fillId="0" borderId="18" xfId="0" applyNumberFormat="1" applyFont="1" applyBorder="1" applyAlignment="1">
      <alignment horizontal="center" vertical="center" wrapText="1"/>
    </xf>
    <xf numFmtId="0" fontId="4" fillId="0" borderId="18" xfId="0" applyFont="1" applyBorder="1" applyAlignment="1">
      <alignment vertical="center" wrapText="1"/>
    </xf>
    <xf numFmtId="0" fontId="4" fillId="0" borderId="18" xfId="0" applyFont="1" applyBorder="1" applyAlignment="1">
      <alignment horizontal="center" vertical="center" wrapText="1"/>
    </xf>
    <xf numFmtId="44" fontId="5" fillId="33" borderId="18" xfId="44" applyFont="1" applyFill="1" applyBorder="1" applyAlignment="1" applyProtection="1">
      <alignment vertical="center" wrapText="1"/>
      <protection locked="0"/>
    </xf>
    <xf numFmtId="44" fontId="5" fillId="0" borderId="18" xfId="44" applyFont="1" applyBorder="1" applyAlignment="1" applyProtection="1">
      <alignment vertical="center" wrapText="1"/>
      <protection/>
    </xf>
    <xf numFmtId="44" fontId="5" fillId="0" borderId="18" xfId="0" applyNumberFormat="1" applyFont="1" applyBorder="1" applyAlignment="1" applyProtection="1">
      <alignment vertical="center" wrapText="1"/>
      <protection/>
    </xf>
    <xf numFmtId="0" fontId="4" fillId="0" borderId="19" xfId="0" applyFont="1" applyBorder="1" applyAlignment="1">
      <alignment vertical="center" wrapText="1"/>
    </xf>
    <xf numFmtId="0" fontId="4" fillId="0" borderId="19" xfId="0" applyFont="1" applyBorder="1" applyAlignment="1">
      <alignment horizontal="center" vertical="center" wrapText="1"/>
    </xf>
    <xf numFmtId="3" fontId="4" fillId="0" borderId="19" xfId="0" applyNumberFormat="1" applyFont="1" applyBorder="1" applyAlignment="1">
      <alignment horizontal="center" vertical="center" wrapText="1"/>
    </xf>
    <xf numFmtId="44" fontId="5" fillId="33" borderId="19" xfId="44" applyFont="1" applyFill="1" applyBorder="1" applyAlignment="1" applyProtection="1">
      <alignment vertical="center" wrapText="1"/>
      <protection locked="0"/>
    </xf>
    <xf numFmtId="44" fontId="5" fillId="0" borderId="19" xfId="44" applyFont="1" applyBorder="1" applyAlignment="1" applyProtection="1">
      <alignment vertical="center" wrapText="1"/>
      <protection/>
    </xf>
    <xf numFmtId="44" fontId="5" fillId="0" borderId="19" xfId="0" applyNumberFormat="1" applyFont="1" applyBorder="1" applyAlignment="1" applyProtection="1">
      <alignment vertical="center" wrapText="1"/>
      <protection/>
    </xf>
    <xf numFmtId="6" fontId="4" fillId="0" borderId="20" xfId="0" applyNumberFormat="1" applyFont="1" applyBorder="1" applyAlignment="1">
      <alignment vertical="center" wrapText="1"/>
    </xf>
    <xf numFmtId="9" fontId="12" fillId="33" borderId="20" xfId="57" applyFont="1" applyFill="1" applyBorder="1" applyAlignment="1" applyProtection="1">
      <alignment vertical="center" wrapText="1"/>
      <protection locked="0"/>
    </xf>
    <xf numFmtId="0" fontId="4" fillId="0" borderId="18" xfId="0" applyFont="1" applyBorder="1" applyAlignment="1">
      <alignment horizontal="left" vertical="center" wrapText="1"/>
    </xf>
    <xf numFmtId="0" fontId="4" fillId="0" borderId="21" xfId="0" applyFont="1" applyBorder="1" applyAlignment="1">
      <alignment horizontal="left" vertical="center" wrapText="1"/>
    </xf>
    <xf numFmtId="6" fontId="4" fillId="0" borderId="18" xfId="0" applyNumberFormat="1" applyFont="1" applyBorder="1" applyAlignment="1">
      <alignment vertical="center" wrapText="1"/>
    </xf>
    <xf numFmtId="0" fontId="32" fillId="0" borderId="0" xfId="0" applyFont="1" applyAlignment="1">
      <alignment/>
    </xf>
    <xf numFmtId="0" fontId="5" fillId="0" borderId="0" xfId="0" applyFont="1" applyAlignment="1">
      <alignment/>
    </xf>
    <xf numFmtId="44" fontId="4" fillId="0" borderId="20" xfId="44" applyFont="1" applyBorder="1" applyAlignment="1" applyProtection="1">
      <alignment vertical="center" wrapText="1"/>
      <protection/>
    </xf>
    <xf numFmtId="6" fontId="4" fillId="0" borderId="20" xfId="44" applyNumberFormat="1" applyFont="1" applyBorder="1" applyAlignment="1" applyProtection="1">
      <alignment vertical="center" wrapText="1"/>
      <protection/>
    </xf>
    <xf numFmtId="44" fontId="4" fillId="0" borderId="11" xfId="44" applyFont="1" applyBorder="1" applyAlignment="1" applyProtection="1">
      <alignment vertical="center" wrapText="1"/>
      <protection/>
    </xf>
    <xf numFmtId="44" fontId="4" fillId="0" borderId="19" xfId="44" applyFont="1" applyBorder="1" applyAlignment="1" applyProtection="1">
      <alignment vertical="center" wrapText="1"/>
      <protection/>
    </xf>
    <xf numFmtId="44" fontId="4" fillId="0" borderId="22" xfId="44" applyFont="1" applyBorder="1" applyAlignment="1" applyProtection="1">
      <alignment vertical="center" wrapText="1"/>
      <protection/>
    </xf>
    <xf numFmtId="44" fontId="4" fillId="0" borderId="16" xfId="44" applyFont="1" applyBorder="1" applyAlignment="1" applyProtection="1">
      <alignment vertical="center" wrapText="1"/>
      <protection/>
    </xf>
    <xf numFmtId="0" fontId="33" fillId="0" borderId="0" xfId="0" applyFont="1" applyAlignment="1">
      <alignment horizontal="center"/>
    </xf>
    <xf numFmtId="0" fontId="6" fillId="0" borderId="0" xfId="0" applyFont="1" applyAlignment="1">
      <alignment horizontal="left"/>
    </xf>
    <xf numFmtId="0" fontId="6" fillId="0" borderId="0" xfId="0" applyFont="1" applyAlignment="1">
      <alignment horizontal="left"/>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13" fillId="0" borderId="0" xfId="0" applyFont="1" applyBorder="1" applyAlignment="1">
      <alignment vertical="center" wrapText="1"/>
    </xf>
    <xf numFmtId="0" fontId="13" fillId="0" borderId="26" xfId="0" applyFont="1" applyBorder="1" applyAlignment="1">
      <alignment vertical="center" wrapText="1"/>
    </xf>
    <xf numFmtId="0" fontId="4" fillId="0" borderId="27" xfId="0" applyFont="1" applyBorder="1" applyAlignment="1">
      <alignment horizontal="right" vertical="center" wrapText="1"/>
    </xf>
    <xf numFmtId="0" fontId="4" fillId="0" borderId="28" xfId="0" applyFont="1" applyBorder="1" applyAlignment="1">
      <alignment horizontal="right" vertical="center" wrapText="1"/>
    </xf>
    <xf numFmtId="0" fontId="4" fillId="0" borderId="14" xfId="0" applyFont="1" applyBorder="1" applyAlignment="1">
      <alignment horizontal="right" vertical="center" wrapText="1"/>
    </xf>
    <xf numFmtId="0" fontId="13" fillId="0" borderId="0" xfId="0" applyFont="1" applyAlignment="1">
      <alignment vertical="center" wrapText="1"/>
    </xf>
    <xf numFmtId="0" fontId="4" fillId="0" borderId="29" xfId="0" applyFont="1" applyBorder="1" applyAlignment="1">
      <alignment horizontal="right" vertical="center" wrapText="1"/>
    </xf>
    <xf numFmtId="0" fontId="4" fillId="0" borderId="30" xfId="0" applyFont="1" applyBorder="1" applyAlignment="1">
      <alignment horizontal="right" vertical="center" wrapText="1"/>
    </xf>
    <xf numFmtId="0" fontId="2" fillId="0" borderId="0" xfId="0" applyFont="1" applyBorder="1" applyAlignment="1">
      <alignment vertical="center" wrapText="1"/>
    </xf>
    <xf numFmtId="0" fontId="2" fillId="0" borderId="26" xfId="0" applyFont="1" applyBorder="1" applyAlignment="1">
      <alignment vertical="center" wrapText="1"/>
    </xf>
    <xf numFmtId="0" fontId="5" fillId="0" borderId="27" xfId="0" applyFont="1" applyBorder="1" applyAlignment="1">
      <alignment horizontal="right" vertical="center" wrapText="1"/>
    </xf>
    <xf numFmtId="0" fontId="5" fillId="0" borderId="16" xfId="0" applyFont="1" applyBorder="1" applyAlignment="1">
      <alignment horizontal="right" vertical="center" wrapText="1"/>
    </xf>
    <xf numFmtId="0" fontId="6" fillId="0" borderId="31" xfId="0" applyFont="1" applyBorder="1" applyAlignment="1">
      <alignment vertical="center" wrapText="1"/>
    </xf>
    <xf numFmtId="0" fontId="6" fillId="0" borderId="10" xfId="0" applyFont="1" applyBorder="1" applyAlignment="1">
      <alignment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2"/>
  <sheetViews>
    <sheetView tabSelected="1" zoomScalePageLayoutView="0" workbookViewId="0" topLeftCell="A4">
      <selection activeCell="G25" sqref="G25"/>
    </sheetView>
  </sheetViews>
  <sheetFormatPr defaultColWidth="9.140625" defaultRowHeight="15"/>
  <cols>
    <col min="1" max="1" width="9.140625" style="1" customWidth="1"/>
    <col min="2" max="2" width="34.7109375" style="1" customWidth="1"/>
    <col min="3" max="3" width="24.00390625" style="1" customWidth="1"/>
    <col min="4" max="4" width="28.140625" style="1" customWidth="1"/>
    <col min="5" max="5" width="13.421875" style="1" customWidth="1"/>
    <col min="6" max="6" width="17.28125" style="1" customWidth="1"/>
    <col min="7" max="7" width="14.28125" style="1" customWidth="1"/>
    <col min="8" max="8" width="16.00390625" style="1" customWidth="1"/>
    <col min="9" max="9" width="14.140625" style="1" bestFit="1" customWidth="1"/>
    <col min="10" max="10" width="17.00390625" style="1" customWidth="1"/>
    <col min="11" max="11" width="18.140625" style="1" customWidth="1"/>
    <col min="12" max="12" width="18.28125" style="1" customWidth="1"/>
    <col min="13" max="13" width="30.57421875" style="1" customWidth="1"/>
    <col min="14" max="16384" width="9.140625" style="1" customWidth="1"/>
  </cols>
  <sheetData>
    <row r="1" spans="1:13" ht="18" customHeight="1">
      <c r="A1" s="46" t="s">
        <v>45</v>
      </c>
      <c r="B1" s="1" t="s">
        <v>45</v>
      </c>
      <c r="C1" s="22"/>
      <c r="D1" s="22"/>
      <c r="E1" s="22"/>
      <c r="F1" s="22"/>
      <c r="G1" s="22"/>
      <c r="H1" s="22"/>
      <c r="I1" s="22"/>
      <c r="J1" s="22"/>
      <c r="K1" s="22"/>
      <c r="L1" s="22"/>
      <c r="M1" s="22"/>
    </row>
    <row r="2" spans="1:13" ht="18" customHeight="1">
      <c r="A2" s="46"/>
      <c r="C2" s="22"/>
      <c r="D2" s="22"/>
      <c r="E2" s="22"/>
      <c r="F2" s="22"/>
      <c r="G2" s="22"/>
      <c r="H2" s="22"/>
      <c r="I2" s="22"/>
      <c r="J2" s="22"/>
      <c r="K2" s="22"/>
      <c r="L2" s="22"/>
      <c r="M2" s="22"/>
    </row>
    <row r="3" spans="1:13" ht="18" customHeight="1">
      <c r="A3" s="54" t="s">
        <v>63</v>
      </c>
      <c r="B3" s="55"/>
      <c r="C3" s="55"/>
      <c r="D3" s="55"/>
      <c r="E3" s="55"/>
      <c r="F3" s="55"/>
      <c r="G3" s="55"/>
      <c r="H3" s="55"/>
      <c r="I3" s="55"/>
      <c r="J3" s="55"/>
      <c r="K3" s="55"/>
      <c r="L3" s="22"/>
      <c r="M3" s="22"/>
    </row>
    <row r="4" spans="2:13" ht="18" customHeight="1">
      <c r="B4" s="45" t="s">
        <v>64</v>
      </c>
      <c r="C4" s="22"/>
      <c r="D4" s="22"/>
      <c r="E4" s="22"/>
      <c r="F4" s="22"/>
      <c r="G4" s="22"/>
      <c r="H4" s="22"/>
      <c r="I4" s="22"/>
      <c r="J4" s="22"/>
      <c r="K4" s="22"/>
      <c r="L4" s="22"/>
      <c r="M4" s="22"/>
    </row>
    <row r="5" spans="3:13" ht="14.25" customHeight="1">
      <c r="C5" s="22"/>
      <c r="D5" s="22"/>
      <c r="E5" s="22"/>
      <c r="F5" s="22"/>
      <c r="G5" s="22"/>
      <c r="H5" s="22"/>
      <c r="I5" s="22"/>
      <c r="J5" s="22"/>
      <c r="K5" s="22"/>
      <c r="L5" s="22"/>
      <c r="M5" s="22"/>
    </row>
    <row r="6" spans="2:13" ht="14.25" customHeight="1">
      <c r="B6" s="53" t="s">
        <v>50</v>
      </c>
      <c r="C6" s="53"/>
      <c r="D6" s="53"/>
      <c r="E6" s="53"/>
      <c r="F6" s="53"/>
      <c r="G6" s="53"/>
      <c r="H6" s="53"/>
      <c r="I6" s="53"/>
      <c r="J6" s="53"/>
      <c r="K6" s="53"/>
      <c r="L6" s="53"/>
      <c r="M6" s="53"/>
    </row>
    <row r="7" spans="2:13" ht="15" customHeight="1" thickBot="1">
      <c r="B7" s="53"/>
      <c r="C7" s="53"/>
      <c r="D7" s="53"/>
      <c r="E7" s="53"/>
      <c r="F7" s="53"/>
      <c r="G7" s="53"/>
      <c r="H7" s="53"/>
      <c r="I7" s="53"/>
      <c r="J7" s="53"/>
      <c r="K7" s="53"/>
      <c r="L7" s="53"/>
      <c r="M7" s="53"/>
    </row>
    <row r="8" spans="2:11" ht="27" customHeight="1" thickBot="1" thickTop="1">
      <c r="B8" s="71" t="s">
        <v>0</v>
      </c>
      <c r="C8" s="72"/>
      <c r="D8" s="23"/>
      <c r="E8" s="73" t="s">
        <v>1</v>
      </c>
      <c r="F8" s="75"/>
      <c r="G8" s="73" t="s">
        <v>2</v>
      </c>
      <c r="H8" s="75"/>
      <c r="I8" s="73" t="s">
        <v>3</v>
      </c>
      <c r="J8" s="75"/>
      <c r="K8" s="4" t="s">
        <v>4</v>
      </c>
    </row>
    <row r="9" spans="2:11" ht="26.25" thickTop="1">
      <c r="B9" s="56" t="s">
        <v>5</v>
      </c>
      <c r="C9" s="76" t="s">
        <v>6</v>
      </c>
      <c r="D9" s="5" t="s">
        <v>7</v>
      </c>
      <c r="E9" s="24" t="s">
        <v>9</v>
      </c>
      <c r="F9" s="5" t="s">
        <v>12</v>
      </c>
      <c r="G9" s="24" t="s">
        <v>9</v>
      </c>
      <c r="H9" s="5" t="s">
        <v>12</v>
      </c>
      <c r="I9" s="24" t="s">
        <v>9</v>
      </c>
      <c r="J9" s="14" t="s">
        <v>12</v>
      </c>
      <c r="K9" s="14" t="s">
        <v>18</v>
      </c>
    </row>
    <row r="10" spans="2:11" ht="24" customHeight="1">
      <c r="B10" s="57"/>
      <c r="C10" s="77"/>
      <c r="D10" s="5" t="s">
        <v>8</v>
      </c>
      <c r="E10" s="24" t="s">
        <v>10</v>
      </c>
      <c r="F10" s="14" t="s">
        <v>13</v>
      </c>
      <c r="G10" s="24" t="s">
        <v>10</v>
      </c>
      <c r="H10" s="14" t="s">
        <v>15</v>
      </c>
      <c r="I10" s="24" t="s">
        <v>10</v>
      </c>
      <c r="J10" s="14" t="s">
        <v>17</v>
      </c>
      <c r="K10" s="14" t="s">
        <v>19</v>
      </c>
    </row>
    <row r="11" spans="2:11" ht="15.75" thickBot="1">
      <c r="B11" s="57"/>
      <c r="C11" s="77"/>
      <c r="D11" s="17"/>
      <c r="E11" s="24" t="s">
        <v>11</v>
      </c>
      <c r="F11" s="18"/>
      <c r="G11" s="24" t="s">
        <v>14</v>
      </c>
      <c r="H11" s="18"/>
      <c r="I11" s="24" t="s">
        <v>16</v>
      </c>
      <c r="J11" s="18"/>
      <c r="K11" s="18"/>
    </row>
    <row r="12" spans="2:11" ht="27" thickBot="1" thickTop="1">
      <c r="B12" s="29" t="s">
        <v>53</v>
      </c>
      <c r="C12" s="30" t="s">
        <v>44</v>
      </c>
      <c r="D12" s="28">
        <v>1000</v>
      </c>
      <c r="E12" s="31">
        <v>0</v>
      </c>
      <c r="F12" s="32">
        <f>D12*E12</f>
        <v>0</v>
      </c>
      <c r="G12" s="31"/>
      <c r="H12" s="32">
        <f>D12*G12</f>
        <v>0</v>
      </c>
      <c r="I12" s="31"/>
      <c r="J12" s="33">
        <f>D12*I12</f>
        <v>0</v>
      </c>
      <c r="K12" s="32">
        <f>F12+H12+J12</f>
        <v>0</v>
      </c>
    </row>
    <row r="13" spans="2:11" ht="27" thickBot="1" thickTop="1">
      <c r="B13" s="29" t="s">
        <v>52</v>
      </c>
      <c r="C13" s="30" t="s">
        <v>44</v>
      </c>
      <c r="D13" s="28">
        <v>1000</v>
      </c>
      <c r="E13" s="31">
        <v>0</v>
      </c>
      <c r="F13" s="32">
        <f>D13*E13</f>
        <v>0</v>
      </c>
      <c r="G13" s="31">
        <v>0</v>
      </c>
      <c r="H13" s="32">
        <f>D13*G13</f>
        <v>0</v>
      </c>
      <c r="I13" s="31">
        <v>0</v>
      </c>
      <c r="J13" s="33">
        <f>D13*I13</f>
        <v>0</v>
      </c>
      <c r="K13" s="32">
        <f>F13+H13+J13</f>
        <v>0</v>
      </c>
    </row>
    <row r="14" spans="2:11" ht="27" thickBot="1" thickTop="1">
      <c r="B14" s="29" t="s">
        <v>51</v>
      </c>
      <c r="C14" s="30" t="s">
        <v>44</v>
      </c>
      <c r="D14" s="28">
        <v>1000</v>
      </c>
      <c r="E14" s="31">
        <v>0</v>
      </c>
      <c r="F14" s="32">
        <f>D14*E14</f>
        <v>0</v>
      </c>
      <c r="G14" s="31">
        <v>0</v>
      </c>
      <c r="H14" s="32">
        <f>D14*G14</f>
        <v>0</v>
      </c>
      <c r="I14" s="31">
        <v>0</v>
      </c>
      <c r="J14" s="33">
        <f>D14*I14</f>
        <v>0</v>
      </c>
      <c r="K14" s="32">
        <f>F14+H14+J14</f>
        <v>0</v>
      </c>
    </row>
    <row r="15" spans="2:11" ht="27" thickBot="1" thickTop="1">
      <c r="B15" s="29" t="s">
        <v>54</v>
      </c>
      <c r="C15" s="30" t="s">
        <v>44</v>
      </c>
      <c r="D15" s="28">
        <v>1000</v>
      </c>
      <c r="E15" s="31">
        <v>0</v>
      </c>
      <c r="F15" s="32">
        <f>D15*E15</f>
        <v>0</v>
      </c>
      <c r="G15" s="31"/>
      <c r="H15" s="32">
        <f>D15*G15</f>
        <v>0</v>
      </c>
      <c r="I15" s="31"/>
      <c r="J15" s="33">
        <f>D15*I15</f>
        <v>0</v>
      </c>
      <c r="K15" s="32">
        <f>F15+H15+J15</f>
        <v>0</v>
      </c>
    </row>
    <row r="16" spans="2:11" ht="27" thickBot="1" thickTop="1">
      <c r="B16" s="34" t="s">
        <v>55</v>
      </c>
      <c r="C16" s="35" t="s">
        <v>20</v>
      </c>
      <c r="D16" s="36">
        <v>1000</v>
      </c>
      <c r="E16" s="37">
        <v>0</v>
      </c>
      <c r="F16" s="38">
        <v>0</v>
      </c>
      <c r="G16" s="37">
        <v>0</v>
      </c>
      <c r="H16" s="38">
        <f>D16*G16</f>
        <v>0</v>
      </c>
      <c r="I16" s="37">
        <v>0</v>
      </c>
      <c r="J16" s="39">
        <f>D16*I16</f>
        <v>0</v>
      </c>
      <c r="K16" s="32">
        <f>F16+H16+J16</f>
        <v>0</v>
      </c>
    </row>
    <row r="17" spans="2:11" ht="18" thickBot="1">
      <c r="B17" s="67"/>
      <c r="C17" s="67"/>
      <c r="D17" s="67"/>
      <c r="E17" s="67"/>
      <c r="F17" s="67"/>
      <c r="G17" s="67"/>
      <c r="H17" s="68"/>
      <c r="I17" s="69" t="s">
        <v>21</v>
      </c>
      <c r="J17" s="70"/>
      <c r="K17" s="26">
        <f>K12+K13+K14+K15+K16</f>
        <v>0</v>
      </c>
    </row>
    <row r="18" ht="18" thickBot="1">
      <c r="B18" s="3"/>
    </row>
    <row r="19" spans="2:13" ht="17.25" thickBot="1" thickTop="1">
      <c r="B19" s="71" t="s">
        <v>22</v>
      </c>
      <c r="C19" s="72"/>
      <c r="D19" s="73" t="s">
        <v>1</v>
      </c>
      <c r="E19" s="74"/>
      <c r="F19" s="75"/>
      <c r="G19" s="73" t="s">
        <v>2</v>
      </c>
      <c r="H19" s="74"/>
      <c r="I19" s="75"/>
      <c r="J19" s="73" t="s">
        <v>3</v>
      </c>
      <c r="K19" s="74"/>
      <c r="L19" s="75"/>
      <c r="M19" s="4" t="s">
        <v>4</v>
      </c>
    </row>
    <row r="20" spans="2:13" ht="26.25" thickTop="1">
      <c r="B20" s="56" t="s">
        <v>5</v>
      </c>
      <c r="C20" s="5" t="s">
        <v>23</v>
      </c>
      <c r="D20" s="24" t="s">
        <v>24</v>
      </c>
      <c r="E20" s="5" t="s">
        <v>26</v>
      </c>
      <c r="F20" s="5" t="s">
        <v>28</v>
      </c>
      <c r="G20" s="13" t="s">
        <v>24</v>
      </c>
      <c r="H20" s="5" t="s">
        <v>25</v>
      </c>
      <c r="I20" s="5" t="s">
        <v>28</v>
      </c>
      <c r="J20" s="24" t="s">
        <v>24</v>
      </c>
      <c r="K20" s="14" t="s">
        <v>25</v>
      </c>
      <c r="L20" s="14" t="s">
        <v>28</v>
      </c>
      <c r="M20" s="14" t="s">
        <v>18</v>
      </c>
    </row>
    <row r="21" spans="2:13" ht="15">
      <c r="B21" s="57"/>
      <c r="C21" s="5" t="s">
        <v>8</v>
      </c>
      <c r="D21" s="24" t="s">
        <v>25</v>
      </c>
      <c r="E21" s="14" t="s">
        <v>10</v>
      </c>
      <c r="F21" s="14" t="s">
        <v>29</v>
      </c>
      <c r="G21" s="24" t="s">
        <v>25</v>
      </c>
      <c r="H21" s="14" t="s">
        <v>10</v>
      </c>
      <c r="I21" s="14" t="s">
        <v>32</v>
      </c>
      <c r="J21" s="24" t="s">
        <v>25</v>
      </c>
      <c r="K21" s="14" t="s">
        <v>10</v>
      </c>
      <c r="L21" s="14" t="s">
        <v>35</v>
      </c>
      <c r="M21" s="14" t="s">
        <v>36</v>
      </c>
    </row>
    <row r="22" spans="2:13" ht="15.75" thickBot="1">
      <c r="B22" s="58"/>
      <c r="C22" s="2"/>
      <c r="D22" s="25" t="s">
        <v>11</v>
      </c>
      <c r="E22" s="16" t="s">
        <v>27</v>
      </c>
      <c r="F22" s="15"/>
      <c r="G22" s="25" t="s">
        <v>30</v>
      </c>
      <c r="H22" s="16" t="s">
        <v>31</v>
      </c>
      <c r="I22" s="15"/>
      <c r="J22" s="25" t="s">
        <v>33</v>
      </c>
      <c r="K22" s="16" t="s">
        <v>34</v>
      </c>
      <c r="L22" s="15"/>
      <c r="M22" s="15"/>
    </row>
    <row r="23" spans="2:13" ht="16.5" thickBot="1" thickTop="1">
      <c r="B23" s="42" t="s">
        <v>56</v>
      </c>
      <c r="C23" s="44">
        <v>100000</v>
      </c>
      <c r="D23" s="41">
        <v>0</v>
      </c>
      <c r="E23" s="47">
        <f>C23*D23</f>
        <v>0</v>
      </c>
      <c r="F23" s="48">
        <f>C23+E23</f>
        <v>100000</v>
      </c>
      <c r="G23" s="41">
        <v>0</v>
      </c>
      <c r="H23" s="47">
        <f>C23*G23</f>
        <v>0</v>
      </c>
      <c r="I23" s="47">
        <f>C23+H23</f>
        <v>100000</v>
      </c>
      <c r="J23" s="41">
        <v>0</v>
      </c>
      <c r="K23" s="49">
        <f>C23*J23</f>
        <v>0</v>
      </c>
      <c r="L23" s="50">
        <f>C23+K23</f>
        <v>100000</v>
      </c>
      <c r="M23" s="51">
        <f>F23+I23+L23</f>
        <v>300000</v>
      </c>
    </row>
    <row r="24" spans="2:13" ht="16.5" thickBot="1" thickTop="1">
      <c r="B24" s="42" t="s">
        <v>57</v>
      </c>
      <c r="C24" s="44">
        <v>100000</v>
      </c>
      <c r="D24" s="41">
        <v>0</v>
      </c>
      <c r="E24" s="47">
        <f>C24*D24</f>
        <v>0</v>
      </c>
      <c r="F24" s="48">
        <f>C24+E24</f>
        <v>100000</v>
      </c>
      <c r="G24" s="41">
        <v>0</v>
      </c>
      <c r="H24" s="47">
        <v>0</v>
      </c>
      <c r="I24" s="47">
        <f>C24+H24</f>
        <v>100000</v>
      </c>
      <c r="J24" s="41">
        <v>0</v>
      </c>
      <c r="K24" s="49">
        <f>C24*J24</f>
        <v>0</v>
      </c>
      <c r="L24" s="50">
        <f>C24+K24</f>
        <v>100000</v>
      </c>
      <c r="M24" s="51">
        <f>F24+I24+L24</f>
        <v>300000</v>
      </c>
    </row>
    <row r="25" spans="2:13" ht="16.5" thickBot="1" thickTop="1">
      <c r="B25" s="42" t="s">
        <v>58</v>
      </c>
      <c r="C25" s="44">
        <v>100000</v>
      </c>
      <c r="D25" s="41">
        <v>0</v>
      </c>
      <c r="E25" s="47">
        <f>C25*D25</f>
        <v>0</v>
      </c>
      <c r="F25" s="48">
        <f>C25+E25</f>
        <v>100000</v>
      </c>
      <c r="G25" s="41">
        <v>0</v>
      </c>
      <c r="H25" s="47">
        <f>C25*G25</f>
        <v>0</v>
      </c>
      <c r="I25" s="47">
        <f>C25+H25</f>
        <v>100000</v>
      </c>
      <c r="J25" s="41">
        <v>0</v>
      </c>
      <c r="K25" s="49">
        <f>C25*J25</f>
        <v>0</v>
      </c>
      <c r="L25" s="50">
        <f>C25+K25</f>
        <v>100000</v>
      </c>
      <c r="M25" s="51">
        <f>F25+I25+L25</f>
        <v>300000</v>
      </c>
    </row>
    <row r="26" spans="2:13" ht="16.5" thickBot="1" thickTop="1">
      <c r="B26" s="42" t="s">
        <v>59</v>
      </c>
      <c r="C26" s="44">
        <v>100000</v>
      </c>
      <c r="D26" s="41">
        <v>0</v>
      </c>
      <c r="E26" s="47">
        <f>C26*D26</f>
        <v>0</v>
      </c>
      <c r="F26" s="48">
        <f>C26+E26</f>
        <v>100000</v>
      </c>
      <c r="G26" s="41">
        <v>0</v>
      </c>
      <c r="H26" s="47">
        <f>C26*G26</f>
        <v>0</v>
      </c>
      <c r="I26" s="47">
        <f>C26+H26</f>
        <v>100000</v>
      </c>
      <c r="J26" s="41">
        <v>0</v>
      </c>
      <c r="K26" s="49">
        <f>C26*J26</f>
        <v>0</v>
      </c>
      <c r="L26" s="50">
        <f>C26+K26</f>
        <v>100000</v>
      </c>
      <c r="M26" s="51">
        <f>F26+I26+L26</f>
        <v>300000</v>
      </c>
    </row>
    <row r="27" spans="2:13" ht="16.5" thickBot="1" thickTop="1">
      <c r="B27" s="43" t="s">
        <v>62</v>
      </c>
      <c r="C27" s="40">
        <v>100000</v>
      </c>
      <c r="D27" s="41">
        <v>0</v>
      </c>
      <c r="E27" s="47">
        <f>C27*D27</f>
        <v>0</v>
      </c>
      <c r="F27" s="48">
        <f>C27+E27</f>
        <v>100000</v>
      </c>
      <c r="G27" s="41">
        <v>0</v>
      </c>
      <c r="H27" s="47">
        <f>C27*G27</f>
        <v>0</v>
      </c>
      <c r="I27" s="47">
        <f>C27+H27</f>
        <v>100000</v>
      </c>
      <c r="J27" s="41">
        <v>0</v>
      </c>
      <c r="K27" s="49">
        <f>C27*J27</f>
        <v>0</v>
      </c>
      <c r="L27" s="50">
        <f>C27+K27</f>
        <v>100000</v>
      </c>
      <c r="M27" s="51">
        <f>F27+I27+L27</f>
        <v>300000</v>
      </c>
    </row>
    <row r="28" spans="2:13" ht="16.5" thickBot="1" thickTop="1">
      <c r="B28" s="59"/>
      <c r="C28" s="59"/>
      <c r="D28" s="59"/>
      <c r="E28" s="59"/>
      <c r="F28" s="59"/>
      <c r="G28" s="59"/>
      <c r="H28" s="59"/>
      <c r="I28" s="60"/>
      <c r="J28" s="61" t="s">
        <v>60</v>
      </c>
      <c r="K28" s="62"/>
      <c r="L28" s="63"/>
      <c r="M28" s="52">
        <f>M27*0.0975</f>
        <v>29250</v>
      </c>
    </row>
    <row r="29" spans="2:13" ht="15.75" thickBot="1">
      <c r="B29" s="64"/>
      <c r="C29" s="64"/>
      <c r="D29" s="64"/>
      <c r="E29" s="64"/>
      <c r="F29" s="64"/>
      <c r="G29" s="64"/>
      <c r="H29" s="64"/>
      <c r="I29" s="60"/>
      <c r="J29" s="65" t="s">
        <v>21</v>
      </c>
      <c r="K29" s="66"/>
      <c r="L29" s="63"/>
      <c r="M29" s="52">
        <f>M28+M27</f>
        <v>329250</v>
      </c>
    </row>
    <row r="30" spans="2:8" ht="17.25">
      <c r="B30" s="3"/>
      <c r="H30" s="27"/>
    </row>
    <row r="32" ht="18.75">
      <c r="B32" s="11" t="s">
        <v>49</v>
      </c>
    </row>
    <row r="33" ht="17.25">
      <c r="B33" s="3"/>
    </row>
    <row r="34" ht="17.25">
      <c r="B34" s="3"/>
    </row>
    <row r="35" ht="15.75">
      <c r="B35" s="6" t="s">
        <v>37</v>
      </c>
    </row>
    <row r="36" ht="16.5" thickBot="1">
      <c r="B36" s="6"/>
    </row>
    <row r="37" spans="2:4" ht="27.75" customHeight="1" thickBot="1">
      <c r="B37" s="7"/>
      <c r="C37" s="8" t="s">
        <v>5</v>
      </c>
      <c r="D37" s="8" t="s">
        <v>43</v>
      </c>
    </row>
    <row r="38" spans="2:4" ht="32.25" thickBot="1">
      <c r="B38" s="9" t="s">
        <v>38</v>
      </c>
      <c r="C38" s="10" t="s">
        <v>39</v>
      </c>
      <c r="D38" s="12">
        <f>K17</f>
        <v>0</v>
      </c>
    </row>
    <row r="39" spans="2:4" ht="32.25" thickBot="1">
      <c r="B39" s="9" t="s">
        <v>40</v>
      </c>
      <c r="C39" s="10" t="s">
        <v>41</v>
      </c>
      <c r="D39" s="12">
        <f>M29</f>
        <v>329250</v>
      </c>
    </row>
    <row r="40" spans="2:4" ht="48" thickBot="1">
      <c r="B40" s="9"/>
      <c r="C40" s="10" t="s">
        <v>61</v>
      </c>
      <c r="D40" s="12">
        <f>D39*0.0875</f>
        <v>28809.374999999996</v>
      </c>
    </row>
    <row r="41" spans="2:4" ht="16.5" thickBot="1">
      <c r="B41" s="9"/>
      <c r="C41" s="10" t="s">
        <v>42</v>
      </c>
      <c r="D41" s="12">
        <f>D38+D39+D40</f>
        <v>358059.375</v>
      </c>
    </row>
    <row r="42" spans="2:4" ht="16.5" thickBot="1">
      <c r="B42" s="9"/>
      <c r="C42" s="10" t="s">
        <v>21</v>
      </c>
      <c r="D42" s="12">
        <f>D41</f>
        <v>358059.375</v>
      </c>
    </row>
  </sheetData>
  <sheetProtection password="CC6D" sheet="1" selectLockedCells="1"/>
  <mergeCells count="19">
    <mergeCell ref="D19:F19"/>
    <mergeCell ref="G19:I19"/>
    <mergeCell ref="J19:L19"/>
    <mergeCell ref="B8:C8"/>
    <mergeCell ref="E8:F8"/>
    <mergeCell ref="G8:H8"/>
    <mergeCell ref="I8:J8"/>
    <mergeCell ref="B9:B11"/>
    <mergeCell ref="C9:C11"/>
    <mergeCell ref="B6:M7"/>
    <mergeCell ref="A3:K3"/>
    <mergeCell ref="B20:B22"/>
    <mergeCell ref="B28:I28"/>
    <mergeCell ref="J28:L28"/>
    <mergeCell ref="B29:I29"/>
    <mergeCell ref="J29:L29"/>
    <mergeCell ref="B17:H17"/>
    <mergeCell ref="I17:J17"/>
    <mergeCell ref="B19:C19"/>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5" sqref="A15"/>
    </sheetView>
  </sheetViews>
  <sheetFormatPr defaultColWidth="9.140625" defaultRowHeight="15"/>
  <cols>
    <col min="1" max="1" width="116.7109375" style="0" customWidth="1"/>
  </cols>
  <sheetData>
    <row r="1" ht="69" customHeight="1">
      <c r="A1" s="19" t="s">
        <v>46</v>
      </c>
    </row>
    <row r="3" ht="44.25" customHeight="1">
      <c r="A3" s="20" t="s">
        <v>47</v>
      </c>
    </row>
    <row r="5" ht="72.75" customHeight="1">
      <c r="A5" s="21" t="s">
        <v>48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901633 Bid Form</dc:title>
  <dc:subject/>
  <dc:creator>Gbadamosi, Bukola GSA – Procurement Department</dc:creator>
  <cp:keywords/>
  <dc:description/>
  <cp:lastModifiedBy>Windows User</cp:lastModifiedBy>
  <dcterms:created xsi:type="dcterms:W3CDTF">2018-01-25T23:49:37Z</dcterms:created>
  <dcterms:modified xsi:type="dcterms:W3CDTF">2019-01-08T17:53:46Z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0x010100A30FDBF5F53B1E46AF0ACB74D7725AAD</vt:lpwstr>
  </property>
</Properties>
</file>