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OAP\CONTRACTING OPPORTUNITIES\Purchasing\Purchasing Online 2019\RFQ #901775 Lumber Supplies\"/>
    </mc:Choice>
  </mc:AlternateContent>
  <bookViews>
    <workbookView xWindow="0" yWindow="0" windowWidth="28800" windowHeight="13340"/>
  </bookViews>
  <sheets>
    <sheet name="Ex Bid Form" sheetId="1" r:id="rId1"/>
    <sheet name="Off Contract Discount" sheetId="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I9" i="1"/>
  <c r="I10" i="1"/>
  <c r="I11" i="1"/>
  <c r="I12" i="1"/>
  <c r="I13" i="1"/>
  <c r="I14" i="1"/>
  <c r="I15" i="1"/>
  <c r="I16" i="1"/>
  <c r="I17" i="1"/>
  <c r="I18" i="1"/>
  <c r="I19" i="1"/>
  <c r="I20" i="1"/>
  <c r="I21" i="1"/>
  <c r="I22" i="1"/>
  <c r="I23" i="1"/>
  <c r="I24" i="1"/>
  <c r="I25" i="1"/>
  <c r="I26" i="1"/>
  <c r="I27" i="1"/>
  <c r="I28" i="1"/>
  <c r="I29" i="1"/>
  <c r="I30" i="1"/>
  <c r="I31" i="1"/>
  <c r="I32" i="1"/>
  <c r="I7" i="1"/>
  <c r="M8" i="1"/>
  <c r="M9" i="1"/>
  <c r="M10" i="1"/>
  <c r="M11" i="1"/>
  <c r="M12" i="1"/>
  <c r="M13" i="1"/>
  <c r="M14" i="1"/>
  <c r="M15" i="1"/>
  <c r="M16" i="1"/>
  <c r="M17" i="1"/>
  <c r="M18" i="1"/>
  <c r="M19" i="1"/>
  <c r="M20" i="1"/>
  <c r="M21" i="1"/>
  <c r="M22" i="1"/>
  <c r="M23" i="1"/>
  <c r="M24" i="1"/>
  <c r="M25" i="1"/>
  <c r="M26" i="1"/>
  <c r="M27" i="1"/>
  <c r="M28" i="1"/>
  <c r="M29" i="1"/>
  <c r="M30" i="1"/>
  <c r="M31" i="1"/>
  <c r="M32" i="1"/>
  <c r="M7" i="1"/>
  <c r="K8" i="1"/>
  <c r="K9" i="1"/>
  <c r="K10" i="1"/>
  <c r="K11" i="1"/>
  <c r="K12" i="1"/>
  <c r="K13" i="1"/>
  <c r="K14" i="1"/>
  <c r="K15" i="1"/>
  <c r="K16" i="1"/>
  <c r="K17" i="1"/>
  <c r="K18" i="1"/>
  <c r="K19" i="1"/>
  <c r="K20" i="1"/>
  <c r="K21" i="1"/>
  <c r="K22" i="1"/>
  <c r="K23" i="1"/>
  <c r="K24" i="1"/>
  <c r="K25" i="1"/>
  <c r="K26" i="1"/>
  <c r="K27" i="1"/>
  <c r="K28" i="1"/>
  <c r="K29" i="1"/>
  <c r="K30" i="1"/>
  <c r="K31" i="1"/>
  <c r="K32" i="1"/>
  <c r="K7" i="1"/>
  <c r="N28" i="1" l="1"/>
  <c r="N20" i="1"/>
  <c r="N12" i="1"/>
  <c r="N27" i="1"/>
  <c r="N19" i="1"/>
  <c r="N11" i="1"/>
  <c r="N26" i="1"/>
  <c r="N18" i="1"/>
  <c r="N10" i="1"/>
  <c r="N13" i="1"/>
  <c r="N7" i="1"/>
  <c r="N25" i="1"/>
  <c r="N17" i="1"/>
  <c r="N9" i="1"/>
  <c r="N21" i="1"/>
  <c r="N32" i="1"/>
  <c r="N8" i="1"/>
  <c r="N31" i="1"/>
  <c r="N23" i="1"/>
  <c r="N15" i="1"/>
  <c r="N29" i="1"/>
  <c r="N24" i="1"/>
  <c r="N16" i="1"/>
  <c r="N30" i="1"/>
  <c r="N22" i="1"/>
  <c r="N14" i="1"/>
  <c r="N33" i="1" l="1"/>
</calcChain>
</file>

<file path=xl/sharedStrings.xml><?xml version="1.0" encoding="utf-8"?>
<sst xmlns="http://schemas.openxmlformats.org/spreadsheetml/2006/main" count="181" uniqueCount="91">
  <si>
    <t xml:space="preserve">Item </t>
  </si>
  <si>
    <t>Product Description</t>
  </si>
  <si>
    <t>Product Category</t>
  </si>
  <si>
    <t>Manufacturer</t>
  </si>
  <si>
    <t>Part #</t>
  </si>
  <si>
    <t>Unit of Measure</t>
  </si>
  <si>
    <t>PER ITEM</t>
  </si>
  <si>
    <t>Category Pricing Discount</t>
  </si>
  <si>
    <t>Item</t>
  </si>
  <si>
    <t>Percent Discount</t>
  </si>
  <si>
    <t>Lumber Supplies Bid Form</t>
  </si>
  <si>
    <t>Category 1 - Lumber</t>
  </si>
  <si>
    <t>Framing Lumber</t>
  </si>
  <si>
    <t>Pressure Treated Lumber</t>
  </si>
  <si>
    <t>Decking</t>
  </si>
  <si>
    <t>Fencing</t>
  </si>
  <si>
    <t>Plywood</t>
  </si>
  <si>
    <t>Siding</t>
  </si>
  <si>
    <t>Trim</t>
  </si>
  <si>
    <t>Molding</t>
  </si>
  <si>
    <t>Paneling</t>
  </si>
  <si>
    <t>Hardwoood</t>
  </si>
  <si>
    <t>Backer Board</t>
  </si>
  <si>
    <t>Insulation</t>
  </si>
  <si>
    <t>Metal Framing Materials (i.e. studs and plates)</t>
  </si>
  <si>
    <t>Cement Products (i.e. concrete, mortar, sand, etc.)</t>
  </si>
  <si>
    <t>Category 2 - Building Materials</t>
  </si>
  <si>
    <t>Category 3 - Miscellaneous</t>
  </si>
  <si>
    <t>Finishing Products (i.e. varnish, stain, etc.)</t>
  </si>
  <si>
    <t>Wood Fillers/Hardeners</t>
  </si>
  <si>
    <t>Category 4 - Windows/Doors</t>
  </si>
  <si>
    <t>Doors</t>
  </si>
  <si>
    <t>Windows</t>
  </si>
  <si>
    <t>Door/Window Hardware (i.e. Hinge, Door Strike, etc.)</t>
  </si>
  <si>
    <t>LUMBER</t>
  </si>
  <si>
    <t>HENRY</t>
  </si>
  <si>
    <t>SIKAFLEX</t>
  </si>
  <si>
    <t>BUILDING MATERIALS</t>
  </si>
  <si>
    <t>TAPCON</t>
  </si>
  <si>
    <t>1/4 in. x 4 in. Phillips-Flat-Head Concrete Anchors (75 Pack)</t>
  </si>
  <si>
    <t>1/4 in. x 2-1/4 in. Hex-Washer-Head Concrete Anchors (75 Pack)</t>
  </si>
  <si>
    <t>3/16 in. x 1-3/4 in. Hex-Washer-Head Concrete Anchors(75 Pack)</t>
  </si>
  <si>
    <t>3/16 in. x 1-1/4 in. Phillips-Flat-Head Concrete Anchors (75 Pack)</t>
  </si>
  <si>
    <t>ANY</t>
  </si>
  <si>
    <t>1/2 in. x 4 ft. x 8 ft. ACX Sanded Hi-Bor Pressure-Treated Plywood</t>
  </si>
  <si>
    <t>3/4 in. x 4 ft. x 8 ft. ACX Sanded Hi-Bor Pressure-Treated Plywood</t>
  </si>
  <si>
    <t>3/8 in. x 4 ft. x 8 ft. ACX Sanded Hi-Bor Pressure-Treated Plywood</t>
  </si>
  <si>
    <t>3/4 in. x 4 ft. x 8 ft. Maple Plywood VC C2 WPF</t>
  </si>
  <si>
    <t>1/2 in. x 4 ft. x 8 ft. Maple Plywood VC C2 WPF</t>
  </si>
  <si>
    <t>1/4 in. x 4 ft. x 8 ft. Maple Plywood VC C2 WPF</t>
  </si>
  <si>
    <t xml:space="preserve">3/4 in. x 4ft. X 8 ft. Hard Maple VC C2 WPF  </t>
  </si>
  <si>
    <t xml:space="preserve">1/2 in. x 4ft. X 8 ft. Hard Maple VC C2 WPF  </t>
  </si>
  <si>
    <t xml:space="preserve">1/4 in. x 4ft. X 8 ft. Hard Maple VC C2 WPF  </t>
  </si>
  <si>
    <t>Sikaflex 1A Black 10.1 oz</t>
  </si>
  <si>
    <t>Sikaflex 1A Grey 10.1 oz</t>
  </si>
  <si>
    <t>Liquid Nails Heavy Duty Construction Adhesive 10 oz</t>
  </si>
  <si>
    <t>LIQUID NAILS</t>
  </si>
  <si>
    <t>LN-903</t>
  </si>
  <si>
    <t xml:space="preserve">Henry 237 Acoustical Ceiling Tile Adhesive 1 Gal. </t>
  </si>
  <si>
    <t>Estimated Quanitity</t>
  </si>
  <si>
    <t>5/8 in. x 4 ft. x 8 ft Type X  (Fire Resistant Gypsum Core) Sheetrock</t>
  </si>
  <si>
    <t>1 in. x 4 in. x 10 ft. Pine #2 COM S4S</t>
  </si>
  <si>
    <t>3 5/8 in. X 1 5/8 in. X 10 in. 20 Gage Metal Studs, Standard Grade</t>
  </si>
  <si>
    <t xml:space="preserve">Sikaflex 1A White 10.1 oz </t>
  </si>
  <si>
    <t>1 in. x 8 in. x 10 ft. Pine #2 COM S4S</t>
  </si>
  <si>
    <t>1 in. x 10 in. x 8 ft. Pine #2 COM S4S</t>
  </si>
  <si>
    <t>1 in. x 6 in. x 8 ft. Pine #2 COM S4S</t>
  </si>
  <si>
    <t>1 in. x 4 in. x 8 ft. Pine #2 COM S4S</t>
  </si>
  <si>
    <t>Henry 208 Wet Patch Roof Cement 10.1 oz tube</t>
  </si>
  <si>
    <t>HE208R004</t>
  </si>
  <si>
    <t>Drywall (Sheetrock)</t>
  </si>
  <si>
    <t>Adhesives - Caulks/Sealants</t>
  </si>
  <si>
    <t>Fasteners (i.e. concrete anchors)</t>
  </si>
  <si>
    <t>Metal Wood Connectors (i.e. post bases, joist hangers, etc.)</t>
  </si>
  <si>
    <t>MISC - ADHESIVES</t>
  </si>
  <si>
    <t>MISC - CAULK</t>
  </si>
  <si>
    <t>Year 1 Unit Cost</t>
  </si>
  <si>
    <t>Year 2 Unit Cost</t>
  </si>
  <si>
    <t>Year 3 Unit Cost</t>
  </si>
  <si>
    <t>3-YEAR TOTAL</t>
  </si>
  <si>
    <t xml:space="preserve">This discount must be valid for the duration of any agreement, and will apply to any and all items ordered from the Contractor whether they are in print form or items avaliable for ordering online. Contractor shall provide County the maximum discount possible from their catalog list price to match or improve on competitor's retail prices for same exact product required by County. </t>
  </si>
  <si>
    <t>Off/Non Contract Discount will not be used in the evaluation cost.</t>
  </si>
  <si>
    <t>Year 1 Extended Cost</t>
  </si>
  <si>
    <t>Year 2 Extended Cost</t>
  </si>
  <si>
    <t>Year 3 Extended Cost</t>
  </si>
  <si>
    <t>Total Extended Cost</t>
  </si>
  <si>
    <r>
      <t xml:space="preserve">Quantities listed on this </t>
    </r>
    <r>
      <rPr>
        <b/>
        <sz val="13"/>
        <color indexed="8"/>
        <rFont val="Calibri"/>
        <family val="2"/>
      </rPr>
      <t>Excel spreadsheet BID FORM</t>
    </r>
    <r>
      <rPr>
        <sz val="13"/>
        <color indexed="8"/>
        <rFont val="Calibri"/>
        <family val="2"/>
      </rPr>
      <t xml:space="preserve"> are </t>
    </r>
    <r>
      <rPr>
        <b/>
        <sz val="13"/>
        <color indexed="8"/>
        <rFont val="Calibri"/>
        <family val="2"/>
      </rPr>
      <t>estimates</t>
    </r>
    <r>
      <rPr>
        <sz val="13"/>
        <color indexed="8"/>
        <rFont val="Calibri"/>
        <family val="2"/>
      </rPr>
      <t xml:space="preserve"> and are not to be construed as a commitment.  </t>
    </r>
    <r>
      <rPr>
        <b/>
        <sz val="13"/>
        <color indexed="8"/>
        <rFont val="Calibri"/>
        <family val="2"/>
      </rPr>
      <t>No minimum or maximum is guaranteed or implied</t>
    </r>
    <r>
      <rPr>
        <sz val="13"/>
        <color indexed="8"/>
        <rFont val="Calibri"/>
        <family val="2"/>
      </rPr>
      <t xml:space="preserve">. </t>
    </r>
  </si>
  <si>
    <r>
      <t>By submission of the BID FORM through the Alameda County Strategic</t>
    </r>
    <r>
      <rPr>
        <b/>
        <sz val="13"/>
        <color indexed="8"/>
        <rFont val="Calibri"/>
        <family val="2"/>
      </rPr>
      <t xml:space="preserve"> Sourcing Supplier Portal</t>
    </r>
    <r>
      <rPr>
        <sz val="13"/>
        <color indexed="8"/>
        <rFont val="Calibri"/>
        <family val="2"/>
      </rPr>
      <t xml:space="preserve"> Bidder certifies to County that all representations, certifications, and statements made by Bidder, as set forth in each entry in the Alameda County Strategic</t>
    </r>
    <r>
      <rPr>
        <b/>
        <sz val="13"/>
        <color indexed="8"/>
        <rFont val="Calibri"/>
        <family val="2"/>
      </rPr>
      <t xml:space="preserve"> Sourcing Supplier Portal</t>
    </r>
    <r>
      <rPr>
        <sz val="13"/>
        <color indexed="8"/>
        <rFont val="Calibri"/>
        <family val="2"/>
      </rPr>
      <t xml:space="preserve"> and attachments are true and correct and are made under penalty of perjury pursuant to the laws of California.</t>
    </r>
  </si>
  <si>
    <t>Enter costs in highlighted cells</t>
  </si>
  <si>
    <t>Enter discounts in highlighted cells</t>
  </si>
  <si>
    <t xml:space="preserve">COST SHALL BE SUBMITTED ON THE BID FORM EXCEL TAB AS IS.  NO ALTERATIONS OR CHANGES OF ANY KIND ARE PERMITTED.  Bid responses that do not comply will be subject to rejection in total.  The cost quoted shall not include local and state taxes, but shall include all other charges, including travel expenses, and is the cost the County will pay for the three-year term of any contract that is a result of this bid.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</si>
</sst>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3"/>
      <color theme="1"/>
      <name val="Calibri"/>
      <family val="2"/>
      <scheme val="minor"/>
    </font>
    <font>
      <b/>
      <sz val="13"/>
      <color indexed="8"/>
      <name val="Calibri"/>
      <family val="2"/>
    </font>
    <font>
      <sz val="13"/>
      <color indexed="8"/>
      <name val="Calibri"/>
      <family val="2"/>
    </font>
    <font>
      <b/>
      <sz val="18"/>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49" fontId="3" fillId="0" borderId="7"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11" xfId="0" applyFont="1" applyBorder="1" applyAlignment="1">
      <alignment horizontal="center"/>
    </xf>
    <xf numFmtId="14" fontId="4" fillId="0" borderId="12" xfId="0" applyNumberFormat="1" applyFont="1" applyBorder="1"/>
    <xf numFmtId="0" fontId="4" fillId="0" borderId="13" xfId="0" applyFont="1" applyBorder="1"/>
    <xf numFmtId="0" fontId="4" fillId="0" borderId="13" xfId="0" applyFont="1" applyBorder="1" applyAlignment="1">
      <alignment horizontal="center" vertical="center"/>
    </xf>
    <xf numFmtId="49" fontId="4" fillId="0" borderId="14" xfId="0" applyNumberFormat="1" applyFont="1" applyBorder="1" applyAlignment="1">
      <alignment horizontal="center" vertical="center"/>
    </xf>
    <xf numFmtId="0" fontId="0" fillId="0" borderId="15" xfId="0" applyBorder="1" applyAlignment="1">
      <alignment horizontal="center"/>
    </xf>
    <xf numFmtId="0" fontId="0" fillId="0" borderId="15" xfId="0" applyBorder="1"/>
    <xf numFmtId="0" fontId="4" fillId="0" borderId="18" xfId="0" applyFont="1" applyBorder="1" applyAlignment="1">
      <alignment horizontal="center"/>
    </xf>
    <xf numFmtId="14" fontId="4" fillId="0" borderId="19" xfId="0" applyNumberFormat="1" applyFont="1" applyBorder="1"/>
    <xf numFmtId="0" fontId="4" fillId="0" borderId="20" xfId="0" applyFont="1" applyBorder="1"/>
    <xf numFmtId="0" fontId="4" fillId="0" borderId="20" xfId="0" applyFont="1" applyBorder="1" applyAlignment="1">
      <alignment horizontal="center"/>
    </xf>
    <xf numFmtId="0" fontId="0" fillId="0" borderId="20" xfId="0" applyBorder="1" applyAlignment="1">
      <alignment horizontal="center"/>
    </xf>
    <xf numFmtId="0" fontId="0" fillId="0" borderId="20" xfId="0" applyBorder="1"/>
    <xf numFmtId="0" fontId="4" fillId="0" borderId="18" xfId="0" applyFont="1" applyFill="1" applyBorder="1" applyAlignment="1">
      <alignment horizontal="center"/>
    </xf>
    <xf numFmtId="0" fontId="3" fillId="0" borderId="26" xfId="0" applyFont="1" applyBorder="1"/>
    <xf numFmtId="0" fontId="3" fillId="0" borderId="8" xfId="0" applyFont="1" applyBorder="1" applyAlignment="1">
      <alignment horizontal="center"/>
    </xf>
    <xf numFmtId="0" fontId="0" fillId="0" borderId="27" xfId="0" applyBorder="1"/>
    <xf numFmtId="0" fontId="0" fillId="0" borderId="28" xfId="0" applyBorder="1"/>
    <xf numFmtId="0" fontId="0" fillId="0" borderId="15" xfId="0" applyBorder="1" applyAlignment="1">
      <alignment horizontal="left"/>
    </xf>
    <xf numFmtId="0" fontId="0" fillId="0" borderId="20" xfId="0" applyBorder="1" applyAlignment="1">
      <alignment horizontal="left"/>
    </xf>
    <xf numFmtId="0" fontId="0" fillId="0" borderId="30" xfId="0" applyBorder="1"/>
    <xf numFmtId="0" fontId="0" fillId="0" borderId="31" xfId="0" applyBorder="1" applyAlignment="1">
      <alignment horizontal="left"/>
    </xf>
    <xf numFmtId="0" fontId="0" fillId="0" borderId="33" xfId="0" applyBorder="1"/>
    <xf numFmtId="0" fontId="0" fillId="0" borderId="13" xfId="0" applyBorder="1"/>
    <xf numFmtId="0" fontId="0" fillId="0" borderId="31" xfId="0" applyBorder="1"/>
    <xf numFmtId="0" fontId="3" fillId="0" borderId="10" xfId="0" applyFont="1" applyBorder="1" applyAlignment="1">
      <alignment horizontal="center"/>
    </xf>
    <xf numFmtId="49" fontId="4" fillId="0" borderId="21" xfId="0" applyNumberFormat="1" applyFont="1" applyBorder="1" applyAlignment="1">
      <alignment horizontal="center"/>
    </xf>
    <xf numFmtId="0" fontId="0" fillId="0" borderId="35" xfId="0" applyBorder="1"/>
    <xf numFmtId="0" fontId="0" fillId="0" borderId="22" xfId="0" applyBorder="1" applyAlignment="1">
      <alignment horizontal="left"/>
    </xf>
    <xf numFmtId="44" fontId="0" fillId="0" borderId="17" xfId="1" applyFont="1" applyBorder="1"/>
    <xf numFmtId="44" fontId="0" fillId="0" borderId="16" xfId="1" applyFont="1" applyBorder="1"/>
    <xf numFmtId="44" fontId="0" fillId="0" borderId="3" xfId="1" applyFont="1" applyBorder="1" applyAlignment="1">
      <alignment vertical="center"/>
    </xf>
    <xf numFmtId="49" fontId="4" fillId="0" borderId="0" xfId="0" applyNumberFormat="1" applyFont="1" applyBorder="1"/>
    <xf numFmtId="0" fontId="4" fillId="0" borderId="37" xfId="0" applyFont="1" applyBorder="1" applyAlignment="1">
      <alignment horizontal="center"/>
    </xf>
    <xf numFmtId="14" fontId="4" fillId="0" borderId="38" xfId="0" applyNumberFormat="1" applyFont="1" applyBorder="1"/>
    <xf numFmtId="0" fontId="4" fillId="0" borderId="31" xfId="0" applyFont="1" applyBorder="1"/>
    <xf numFmtId="0" fontId="4" fillId="0" borderId="31" xfId="0" applyFont="1" applyBorder="1" applyAlignment="1">
      <alignment horizontal="center"/>
    </xf>
    <xf numFmtId="49" fontId="4" fillId="0" borderId="39" xfId="0" applyNumberFormat="1" applyFont="1" applyBorder="1" applyAlignment="1">
      <alignment horizontal="center"/>
    </xf>
    <xf numFmtId="0" fontId="0" fillId="0" borderId="31" xfId="0" applyBorder="1" applyAlignment="1">
      <alignment horizontal="center"/>
    </xf>
    <xf numFmtId="44" fontId="0" fillId="0" borderId="40" xfId="1" applyFont="1" applyBorder="1"/>
    <xf numFmtId="44" fontId="0" fillId="0" borderId="41" xfId="1" applyFont="1" applyBorder="1"/>
    <xf numFmtId="0" fontId="0" fillId="0" borderId="0" xfId="0" applyAlignment="1">
      <alignment wrapText="1"/>
    </xf>
    <xf numFmtId="0" fontId="2" fillId="0" borderId="42" xfId="0" applyFont="1" applyBorder="1" applyAlignment="1">
      <alignment horizontal="center"/>
    </xf>
    <xf numFmtId="0" fontId="2" fillId="0" borderId="0" xfId="0" applyFont="1" applyBorder="1" applyAlignment="1">
      <alignment horizontal="center"/>
    </xf>
    <xf numFmtId="0" fontId="2" fillId="0" borderId="43" xfId="0" applyFont="1" applyBorder="1" applyAlignment="1">
      <alignment horizontal="center"/>
    </xf>
    <xf numFmtId="0" fontId="0" fillId="0" borderId="0" xfId="0" applyBorder="1"/>
    <xf numFmtId="44" fontId="0" fillId="2" borderId="15" xfId="1" applyFont="1" applyFill="1" applyBorder="1"/>
    <xf numFmtId="44" fontId="0" fillId="2" borderId="20" xfId="1" applyFont="1" applyFill="1" applyBorder="1"/>
    <xf numFmtId="44" fontId="0" fillId="2" borderId="31" xfId="1" applyFont="1" applyFill="1" applyBorder="1"/>
    <xf numFmtId="0" fontId="2" fillId="2" borderId="43" xfId="0" applyFont="1" applyFill="1" applyBorder="1" applyAlignment="1">
      <alignment horizontal="left"/>
    </xf>
    <xf numFmtId="0" fontId="2" fillId="2" borderId="43" xfId="0" applyFont="1" applyFill="1" applyBorder="1" applyAlignment="1">
      <alignment horizontal="center"/>
    </xf>
    <xf numFmtId="9" fontId="0" fillId="2" borderId="34" xfId="2" applyFont="1" applyFill="1" applyBorder="1"/>
    <xf numFmtId="9" fontId="0" fillId="2" borderId="29" xfId="2" applyFont="1" applyFill="1" applyBorder="1"/>
    <xf numFmtId="9" fontId="0" fillId="2" borderId="32" xfId="2" applyFont="1" applyFill="1" applyBorder="1"/>
    <xf numFmtId="9" fontId="0" fillId="2" borderId="17" xfId="2" applyFont="1" applyFill="1" applyBorder="1"/>
    <xf numFmtId="9" fontId="0" fillId="2" borderId="36" xfId="2" applyFont="1" applyFill="1" applyBorder="1"/>
    <xf numFmtId="0" fontId="0" fillId="2" borderId="0" xfId="0" applyFill="1"/>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8" fillId="0" borderId="0" xfId="0" applyFont="1" applyBorder="1" applyAlignment="1">
      <alignment horizontal="center"/>
    </xf>
    <xf numFmtId="0" fontId="5" fillId="0" borderId="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2" fillId="0" borderId="25" xfId="0" applyFont="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workbookViewId="0">
      <selection activeCell="B2" sqref="B2:E2"/>
    </sheetView>
  </sheetViews>
  <sheetFormatPr defaultRowHeight="14.5" x14ac:dyDescent="0.35"/>
  <cols>
    <col min="1" max="1" width="5.453125" bestFit="1" customWidth="1"/>
    <col min="2" max="2" width="56" bestFit="1" customWidth="1"/>
    <col min="3" max="3" width="18.453125" bestFit="1" customWidth="1"/>
    <col min="4" max="4" width="14.7265625" bestFit="1" customWidth="1"/>
    <col min="5" max="5" width="44.81640625" customWidth="1"/>
    <col min="6" max="6" width="14.7265625" customWidth="1"/>
    <col min="7" max="7" width="15.7265625" customWidth="1"/>
    <col min="8" max="14" width="14.7265625" customWidth="1"/>
  </cols>
  <sheetData>
    <row r="1" spans="1:15" ht="25" customHeight="1" x14ac:dyDescent="0.55000000000000004">
      <c r="A1" s="68" t="s">
        <v>10</v>
      </c>
      <c r="B1" s="68"/>
      <c r="C1" s="68"/>
      <c r="D1" s="68"/>
      <c r="E1" s="68"/>
      <c r="F1" s="68"/>
      <c r="G1" s="68"/>
      <c r="H1" s="68"/>
      <c r="I1" s="68"/>
      <c r="J1" s="68"/>
      <c r="K1" s="68"/>
      <c r="L1" s="68"/>
      <c r="M1" s="68"/>
      <c r="N1" s="68"/>
    </row>
    <row r="2" spans="1:15" ht="75" customHeight="1" x14ac:dyDescent="0.45">
      <c r="A2" s="51"/>
      <c r="B2" s="69" t="s">
        <v>90</v>
      </c>
      <c r="C2" s="69"/>
      <c r="D2" s="69"/>
      <c r="E2" s="69"/>
      <c r="F2" s="51"/>
      <c r="G2" s="51"/>
      <c r="H2" s="51"/>
      <c r="I2" s="51"/>
      <c r="J2" s="51"/>
      <c r="K2" s="51"/>
      <c r="L2" s="51"/>
      <c r="M2" s="51"/>
      <c r="N2" s="51"/>
    </row>
    <row r="3" spans="1:15" ht="60.75" customHeight="1" x14ac:dyDescent="0.45">
      <c r="A3" s="51"/>
      <c r="B3" s="69" t="s">
        <v>86</v>
      </c>
      <c r="C3" s="69"/>
      <c r="D3" s="69"/>
      <c r="E3" s="69"/>
      <c r="F3" s="51"/>
      <c r="G3" s="51"/>
      <c r="H3" s="51"/>
      <c r="I3" s="51"/>
      <c r="J3" s="51"/>
      <c r="K3" s="51"/>
      <c r="L3" s="51"/>
      <c r="M3" s="51"/>
      <c r="N3" s="51"/>
    </row>
    <row r="4" spans="1:15" ht="77.25" customHeight="1" x14ac:dyDescent="0.45">
      <c r="A4" s="51"/>
      <c r="B4" s="69" t="s">
        <v>87</v>
      </c>
      <c r="C4" s="69"/>
      <c r="D4" s="69"/>
      <c r="E4" s="69"/>
      <c r="F4" s="51"/>
      <c r="G4" s="51"/>
      <c r="H4" s="51"/>
      <c r="I4" s="51"/>
      <c r="J4" s="51"/>
      <c r="K4" s="51"/>
      <c r="L4" s="51"/>
      <c r="M4" s="51"/>
      <c r="N4" s="51"/>
    </row>
    <row r="5" spans="1:15" ht="22.5" customHeight="1" thickBot="1" x14ac:dyDescent="0.5">
      <c r="A5" s="50"/>
      <c r="B5" s="51"/>
      <c r="C5" s="51"/>
      <c r="D5" s="51"/>
      <c r="E5" s="51"/>
      <c r="F5" s="52"/>
      <c r="G5" s="52"/>
      <c r="H5" s="57" t="s">
        <v>88</v>
      </c>
      <c r="I5" s="58"/>
      <c r="J5" s="58"/>
      <c r="K5" s="58"/>
      <c r="L5" s="58"/>
      <c r="M5" s="52"/>
      <c r="N5" s="52"/>
      <c r="O5" s="53"/>
    </row>
    <row r="6" spans="1:15" ht="52.5" customHeight="1" thickBot="1" x14ac:dyDescent="0.4">
      <c r="A6" s="1" t="s">
        <v>0</v>
      </c>
      <c r="B6" s="2" t="s">
        <v>1</v>
      </c>
      <c r="C6" s="3" t="s">
        <v>2</v>
      </c>
      <c r="D6" s="3" t="s">
        <v>3</v>
      </c>
      <c r="E6" s="4" t="s">
        <v>4</v>
      </c>
      <c r="F6" s="5" t="s">
        <v>5</v>
      </c>
      <c r="G6" s="5" t="s">
        <v>59</v>
      </c>
      <c r="H6" s="5" t="s">
        <v>76</v>
      </c>
      <c r="I6" s="6" t="s">
        <v>82</v>
      </c>
      <c r="J6" s="5" t="s">
        <v>77</v>
      </c>
      <c r="K6" s="6" t="s">
        <v>83</v>
      </c>
      <c r="L6" s="5" t="s">
        <v>78</v>
      </c>
      <c r="M6" s="7" t="s">
        <v>84</v>
      </c>
      <c r="N6" s="7" t="s">
        <v>85</v>
      </c>
    </row>
    <row r="7" spans="1:15" x14ac:dyDescent="0.35">
      <c r="A7" s="8">
        <v>1</v>
      </c>
      <c r="B7" s="9" t="s">
        <v>40</v>
      </c>
      <c r="C7" s="10" t="s">
        <v>37</v>
      </c>
      <c r="D7" s="11" t="s">
        <v>38</v>
      </c>
      <c r="E7" s="12">
        <v>24325</v>
      </c>
      <c r="F7" s="13" t="s">
        <v>6</v>
      </c>
      <c r="G7" s="14">
        <v>2000</v>
      </c>
      <c r="H7" s="54"/>
      <c r="I7" s="38">
        <f>$G7*H7</f>
        <v>0</v>
      </c>
      <c r="J7" s="54"/>
      <c r="K7" s="38">
        <f>$G7*J7</f>
        <v>0</v>
      </c>
      <c r="L7" s="54"/>
      <c r="M7" s="37">
        <f t="shared" ref="M7:M32" si="0">$G7*L7</f>
        <v>0</v>
      </c>
      <c r="N7" s="37">
        <f>$I7+$K7+$M7</f>
        <v>0</v>
      </c>
    </row>
    <row r="8" spans="1:15" x14ac:dyDescent="0.35">
      <c r="A8" s="15">
        <v>2</v>
      </c>
      <c r="B8" s="16" t="s">
        <v>39</v>
      </c>
      <c r="C8" s="17" t="s">
        <v>37</v>
      </c>
      <c r="D8" s="18" t="s">
        <v>38</v>
      </c>
      <c r="E8" s="34">
        <v>24397</v>
      </c>
      <c r="F8" s="19" t="s">
        <v>6</v>
      </c>
      <c r="G8" s="20">
        <v>2000</v>
      </c>
      <c r="H8" s="55"/>
      <c r="I8" s="38">
        <f t="shared" ref="I8:I32" si="1">$G8*H8</f>
        <v>0</v>
      </c>
      <c r="J8" s="55"/>
      <c r="K8" s="38">
        <f>$G8*J8</f>
        <v>0</v>
      </c>
      <c r="L8" s="55"/>
      <c r="M8" s="37">
        <f t="shared" si="0"/>
        <v>0</v>
      </c>
      <c r="N8" s="37">
        <f t="shared" ref="N8:N32" si="2">$I8+$K8+$M8</f>
        <v>0</v>
      </c>
    </row>
    <row r="9" spans="1:15" x14ac:dyDescent="0.35">
      <c r="A9" s="15">
        <v>3</v>
      </c>
      <c r="B9" s="16" t="s">
        <v>41</v>
      </c>
      <c r="C9" s="17" t="s">
        <v>37</v>
      </c>
      <c r="D9" s="18" t="s">
        <v>38</v>
      </c>
      <c r="E9" s="34">
        <v>24305</v>
      </c>
      <c r="F9" s="19" t="s">
        <v>6</v>
      </c>
      <c r="G9" s="20">
        <v>2000</v>
      </c>
      <c r="H9" s="55"/>
      <c r="I9" s="38">
        <f t="shared" si="1"/>
        <v>0</v>
      </c>
      <c r="J9" s="55"/>
      <c r="K9" s="38">
        <f t="shared" ref="K9:K32" si="3">$G9*J9</f>
        <v>0</v>
      </c>
      <c r="L9" s="55"/>
      <c r="M9" s="37">
        <f t="shared" si="0"/>
        <v>0</v>
      </c>
      <c r="N9" s="37">
        <f t="shared" si="2"/>
        <v>0</v>
      </c>
    </row>
    <row r="10" spans="1:15" x14ac:dyDescent="0.35">
      <c r="A10" s="15">
        <v>4</v>
      </c>
      <c r="B10" s="16" t="s">
        <v>42</v>
      </c>
      <c r="C10" s="17" t="s">
        <v>37</v>
      </c>
      <c r="D10" s="18" t="s">
        <v>38</v>
      </c>
      <c r="E10" s="34">
        <v>24350</v>
      </c>
      <c r="F10" s="19" t="s">
        <v>6</v>
      </c>
      <c r="G10" s="20">
        <v>2000</v>
      </c>
      <c r="H10" s="55"/>
      <c r="I10" s="38">
        <f t="shared" si="1"/>
        <v>0</v>
      </c>
      <c r="J10" s="55"/>
      <c r="K10" s="38">
        <f t="shared" si="3"/>
        <v>0</v>
      </c>
      <c r="L10" s="55"/>
      <c r="M10" s="37">
        <f t="shared" si="0"/>
        <v>0</v>
      </c>
      <c r="N10" s="37">
        <f t="shared" si="2"/>
        <v>0</v>
      </c>
    </row>
    <row r="11" spans="1:15" x14ac:dyDescent="0.35">
      <c r="A11" s="21">
        <v>5</v>
      </c>
      <c r="B11" s="16" t="s">
        <v>60</v>
      </c>
      <c r="C11" s="17" t="s">
        <v>37</v>
      </c>
      <c r="D11" s="18" t="s">
        <v>43</v>
      </c>
      <c r="E11" s="34" t="s">
        <v>43</v>
      </c>
      <c r="F11" s="19" t="s">
        <v>6</v>
      </c>
      <c r="G11" s="20">
        <v>50</v>
      </c>
      <c r="H11" s="55"/>
      <c r="I11" s="38">
        <f t="shared" si="1"/>
        <v>0</v>
      </c>
      <c r="J11" s="55"/>
      <c r="K11" s="38">
        <f t="shared" si="3"/>
        <v>0</v>
      </c>
      <c r="L11" s="55"/>
      <c r="M11" s="37">
        <f t="shared" si="0"/>
        <v>0</v>
      </c>
      <c r="N11" s="37">
        <f t="shared" si="2"/>
        <v>0</v>
      </c>
    </row>
    <row r="12" spans="1:15" x14ac:dyDescent="0.35">
      <c r="A12" s="15">
        <v>6</v>
      </c>
      <c r="B12" s="16" t="s">
        <v>62</v>
      </c>
      <c r="C12" s="17" t="s">
        <v>37</v>
      </c>
      <c r="D12" s="18" t="s">
        <v>43</v>
      </c>
      <c r="E12" s="34" t="s">
        <v>43</v>
      </c>
      <c r="F12" s="19" t="s">
        <v>6</v>
      </c>
      <c r="G12" s="20">
        <v>50</v>
      </c>
      <c r="H12" s="55"/>
      <c r="I12" s="38">
        <f t="shared" si="1"/>
        <v>0</v>
      </c>
      <c r="J12" s="55"/>
      <c r="K12" s="38">
        <f t="shared" si="3"/>
        <v>0</v>
      </c>
      <c r="L12" s="55"/>
      <c r="M12" s="37">
        <f t="shared" si="0"/>
        <v>0</v>
      </c>
      <c r="N12" s="37">
        <f t="shared" si="2"/>
        <v>0</v>
      </c>
    </row>
    <row r="13" spans="1:15" x14ac:dyDescent="0.35">
      <c r="A13" s="15">
        <v>7</v>
      </c>
      <c r="B13" s="16" t="s">
        <v>44</v>
      </c>
      <c r="C13" s="17" t="s">
        <v>34</v>
      </c>
      <c r="D13" s="18" t="s">
        <v>43</v>
      </c>
      <c r="E13" s="34" t="s">
        <v>43</v>
      </c>
      <c r="F13" s="19" t="s">
        <v>6</v>
      </c>
      <c r="G13" s="20">
        <v>200</v>
      </c>
      <c r="H13" s="55"/>
      <c r="I13" s="38">
        <f t="shared" si="1"/>
        <v>0</v>
      </c>
      <c r="J13" s="55"/>
      <c r="K13" s="38">
        <f t="shared" si="3"/>
        <v>0</v>
      </c>
      <c r="L13" s="55"/>
      <c r="M13" s="37">
        <f t="shared" si="0"/>
        <v>0</v>
      </c>
      <c r="N13" s="37">
        <f t="shared" si="2"/>
        <v>0</v>
      </c>
    </row>
    <row r="14" spans="1:15" x14ac:dyDescent="0.35">
      <c r="A14" s="15">
        <v>8</v>
      </c>
      <c r="B14" s="16" t="s">
        <v>45</v>
      </c>
      <c r="C14" s="17" t="s">
        <v>34</v>
      </c>
      <c r="D14" s="18" t="s">
        <v>43</v>
      </c>
      <c r="E14" s="34" t="s">
        <v>43</v>
      </c>
      <c r="F14" s="19" t="s">
        <v>6</v>
      </c>
      <c r="G14" s="20">
        <v>500</v>
      </c>
      <c r="H14" s="55"/>
      <c r="I14" s="38">
        <f t="shared" si="1"/>
        <v>0</v>
      </c>
      <c r="J14" s="55"/>
      <c r="K14" s="38">
        <f t="shared" si="3"/>
        <v>0</v>
      </c>
      <c r="L14" s="55"/>
      <c r="M14" s="37">
        <f t="shared" si="0"/>
        <v>0</v>
      </c>
      <c r="N14" s="37">
        <f t="shared" si="2"/>
        <v>0</v>
      </c>
    </row>
    <row r="15" spans="1:15" x14ac:dyDescent="0.35">
      <c r="A15" s="15">
        <v>9</v>
      </c>
      <c r="B15" s="16" t="s">
        <v>46</v>
      </c>
      <c r="C15" s="17" t="s">
        <v>34</v>
      </c>
      <c r="D15" s="18" t="s">
        <v>43</v>
      </c>
      <c r="E15" s="34" t="s">
        <v>43</v>
      </c>
      <c r="F15" s="19" t="s">
        <v>6</v>
      </c>
      <c r="G15" s="20">
        <v>600</v>
      </c>
      <c r="H15" s="55"/>
      <c r="I15" s="38">
        <f t="shared" si="1"/>
        <v>0</v>
      </c>
      <c r="J15" s="55"/>
      <c r="K15" s="38">
        <f t="shared" si="3"/>
        <v>0</v>
      </c>
      <c r="L15" s="55"/>
      <c r="M15" s="37">
        <f t="shared" si="0"/>
        <v>0</v>
      </c>
      <c r="N15" s="37">
        <f t="shared" si="2"/>
        <v>0</v>
      </c>
    </row>
    <row r="16" spans="1:15" x14ac:dyDescent="0.35">
      <c r="A16" s="15">
        <v>10</v>
      </c>
      <c r="B16" s="16" t="s">
        <v>47</v>
      </c>
      <c r="C16" s="17" t="s">
        <v>34</v>
      </c>
      <c r="D16" s="18" t="s">
        <v>43</v>
      </c>
      <c r="E16" s="34" t="s">
        <v>43</v>
      </c>
      <c r="F16" s="19" t="s">
        <v>6</v>
      </c>
      <c r="G16" s="20">
        <v>1000</v>
      </c>
      <c r="H16" s="55"/>
      <c r="I16" s="38">
        <f t="shared" si="1"/>
        <v>0</v>
      </c>
      <c r="J16" s="55"/>
      <c r="K16" s="38">
        <f t="shared" si="3"/>
        <v>0</v>
      </c>
      <c r="L16" s="55"/>
      <c r="M16" s="37">
        <f t="shared" si="0"/>
        <v>0</v>
      </c>
      <c r="N16" s="37">
        <f t="shared" si="2"/>
        <v>0</v>
      </c>
    </row>
    <row r="17" spans="1:14" x14ac:dyDescent="0.35">
      <c r="A17" s="15">
        <v>11</v>
      </c>
      <c r="B17" s="16" t="s">
        <v>48</v>
      </c>
      <c r="C17" s="17" t="s">
        <v>34</v>
      </c>
      <c r="D17" s="18" t="s">
        <v>43</v>
      </c>
      <c r="E17" s="34" t="s">
        <v>43</v>
      </c>
      <c r="F17" s="19" t="s">
        <v>6</v>
      </c>
      <c r="G17" s="20">
        <v>1800</v>
      </c>
      <c r="H17" s="55"/>
      <c r="I17" s="38">
        <f t="shared" si="1"/>
        <v>0</v>
      </c>
      <c r="J17" s="55"/>
      <c r="K17" s="38">
        <f t="shared" si="3"/>
        <v>0</v>
      </c>
      <c r="L17" s="55"/>
      <c r="M17" s="37">
        <f t="shared" si="0"/>
        <v>0</v>
      </c>
      <c r="N17" s="37">
        <f t="shared" si="2"/>
        <v>0</v>
      </c>
    </row>
    <row r="18" spans="1:14" x14ac:dyDescent="0.35">
      <c r="A18" s="15">
        <v>12</v>
      </c>
      <c r="B18" s="16" t="s">
        <v>49</v>
      </c>
      <c r="C18" s="17" t="s">
        <v>34</v>
      </c>
      <c r="D18" s="18" t="s">
        <v>43</v>
      </c>
      <c r="E18" s="34" t="s">
        <v>43</v>
      </c>
      <c r="F18" s="19" t="s">
        <v>6</v>
      </c>
      <c r="G18" s="20">
        <v>5000</v>
      </c>
      <c r="H18" s="55"/>
      <c r="I18" s="38">
        <f t="shared" si="1"/>
        <v>0</v>
      </c>
      <c r="J18" s="55"/>
      <c r="K18" s="38">
        <f t="shared" si="3"/>
        <v>0</v>
      </c>
      <c r="L18" s="55"/>
      <c r="M18" s="37">
        <f t="shared" si="0"/>
        <v>0</v>
      </c>
      <c r="N18" s="37">
        <f t="shared" si="2"/>
        <v>0</v>
      </c>
    </row>
    <row r="19" spans="1:14" x14ac:dyDescent="0.35">
      <c r="A19" s="15">
        <v>13</v>
      </c>
      <c r="B19" s="16" t="s">
        <v>50</v>
      </c>
      <c r="C19" s="17" t="s">
        <v>34</v>
      </c>
      <c r="D19" s="18" t="s">
        <v>43</v>
      </c>
      <c r="E19" s="34" t="s">
        <v>43</v>
      </c>
      <c r="F19" s="19" t="s">
        <v>6</v>
      </c>
      <c r="G19" s="20">
        <v>2000</v>
      </c>
      <c r="H19" s="55"/>
      <c r="I19" s="38">
        <f t="shared" si="1"/>
        <v>0</v>
      </c>
      <c r="J19" s="55"/>
      <c r="K19" s="38">
        <f t="shared" si="3"/>
        <v>0</v>
      </c>
      <c r="L19" s="55"/>
      <c r="M19" s="37">
        <f t="shared" si="0"/>
        <v>0</v>
      </c>
      <c r="N19" s="37">
        <f t="shared" si="2"/>
        <v>0</v>
      </c>
    </row>
    <row r="20" spans="1:14" x14ac:dyDescent="0.35">
      <c r="A20" s="15">
        <v>14</v>
      </c>
      <c r="B20" s="16" t="s">
        <v>51</v>
      </c>
      <c r="C20" s="17" t="s">
        <v>34</v>
      </c>
      <c r="D20" s="18" t="s">
        <v>43</v>
      </c>
      <c r="E20" s="34" t="s">
        <v>43</v>
      </c>
      <c r="F20" s="19" t="s">
        <v>6</v>
      </c>
      <c r="G20" s="20">
        <v>2000</v>
      </c>
      <c r="H20" s="55"/>
      <c r="I20" s="38">
        <f t="shared" si="1"/>
        <v>0</v>
      </c>
      <c r="J20" s="55"/>
      <c r="K20" s="38">
        <f t="shared" si="3"/>
        <v>0</v>
      </c>
      <c r="L20" s="55"/>
      <c r="M20" s="37">
        <f t="shared" si="0"/>
        <v>0</v>
      </c>
      <c r="N20" s="37">
        <f t="shared" si="2"/>
        <v>0</v>
      </c>
    </row>
    <row r="21" spans="1:14" x14ac:dyDescent="0.35">
      <c r="A21" s="15">
        <v>15</v>
      </c>
      <c r="B21" s="16" t="s">
        <v>52</v>
      </c>
      <c r="C21" s="17" t="s">
        <v>34</v>
      </c>
      <c r="D21" s="18" t="s">
        <v>43</v>
      </c>
      <c r="E21" s="34" t="s">
        <v>43</v>
      </c>
      <c r="F21" s="19" t="s">
        <v>6</v>
      </c>
      <c r="G21" s="20">
        <v>2000</v>
      </c>
      <c r="H21" s="55"/>
      <c r="I21" s="38">
        <f t="shared" si="1"/>
        <v>0</v>
      </c>
      <c r="J21" s="55"/>
      <c r="K21" s="38">
        <f t="shared" si="3"/>
        <v>0</v>
      </c>
      <c r="L21" s="55"/>
      <c r="M21" s="37">
        <f t="shared" si="0"/>
        <v>0</v>
      </c>
      <c r="N21" s="37">
        <f t="shared" si="2"/>
        <v>0</v>
      </c>
    </row>
    <row r="22" spans="1:14" x14ac:dyDescent="0.35">
      <c r="A22" s="15">
        <v>16</v>
      </c>
      <c r="B22" s="16" t="s">
        <v>61</v>
      </c>
      <c r="C22" s="17" t="s">
        <v>34</v>
      </c>
      <c r="D22" s="18" t="s">
        <v>43</v>
      </c>
      <c r="E22" s="34" t="s">
        <v>43</v>
      </c>
      <c r="F22" s="19" t="s">
        <v>6</v>
      </c>
      <c r="G22" s="20">
        <v>1000</v>
      </c>
      <c r="H22" s="55"/>
      <c r="I22" s="38">
        <f t="shared" si="1"/>
        <v>0</v>
      </c>
      <c r="J22" s="55"/>
      <c r="K22" s="38">
        <f t="shared" si="3"/>
        <v>0</v>
      </c>
      <c r="L22" s="55"/>
      <c r="M22" s="37">
        <f t="shared" si="0"/>
        <v>0</v>
      </c>
      <c r="N22" s="37">
        <f t="shared" si="2"/>
        <v>0</v>
      </c>
    </row>
    <row r="23" spans="1:14" x14ac:dyDescent="0.35">
      <c r="A23" s="15">
        <v>17</v>
      </c>
      <c r="B23" s="16" t="s">
        <v>64</v>
      </c>
      <c r="C23" s="17" t="s">
        <v>34</v>
      </c>
      <c r="D23" s="18" t="s">
        <v>43</v>
      </c>
      <c r="E23" s="34" t="s">
        <v>43</v>
      </c>
      <c r="F23" s="19" t="s">
        <v>6</v>
      </c>
      <c r="G23" s="20">
        <v>2400</v>
      </c>
      <c r="H23" s="55"/>
      <c r="I23" s="38">
        <f t="shared" si="1"/>
        <v>0</v>
      </c>
      <c r="J23" s="55"/>
      <c r="K23" s="38">
        <f t="shared" si="3"/>
        <v>0</v>
      </c>
      <c r="L23" s="55"/>
      <c r="M23" s="37">
        <f t="shared" si="0"/>
        <v>0</v>
      </c>
      <c r="N23" s="37">
        <f t="shared" si="2"/>
        <v>0</v>
      </c>
    </row>
    <row r="24" spans="1:14" x14ac:dyDescent="0.35">
      <c r="A24" s="15">
        <v>18</v>
      </c>
      <c r="B24" s="16" t="s">
        <v>65</v>
      </c>
      <c r="C24" s="17" t="s">
        <v>34</v>
      </c>
      <c r="D24" s="18" t="s">
        <v>43</v>
      </c>
      <c r="E24" s="18" t="s">
        <v>43</v>
      </c>
      <c r="F24" s="19" t="s">
        <v>6</v>
      </c>
      <c r="G24" s="20">
        <v>2400</v>
      </c>
      <c r="H24" s="55"/>
      <c r="I24" s="38">
        <f t="shared" si="1"/>
        <v>0</v>
      </c>
      <c r="J24" s="55"/>
      <c r="K24" s="38">
        <f t="shared" si="3"/>
        <v>0</v>
      </c>
      <c r="L24" s="55"/>
      <c r="M24" s="37">
        <f t="shared" si="0"/>
        <v>0</v>
      </c>
      <c r="N24" s="37">
        <f t="shared" si="2"/>
        <v>0</v>
      </c>
    </row>
    <row r="25" spans="1:14" x14ac:dyDescent="0.35">
      <c r="A25" s="15">
        <v>19</v>
      </c>
      <c r="B25" s="16" t="s">
        <v>66</v>
      </c>
      <c r="C25" s="17" t="s">
        <v>34</v>
      </c>
      <c r="D25" s="18" t="s">
        <v>43</v>
      </c>
      <c r="E25" s="18" t="s">
        <v>43</v>
      </c>
      <c r="F25" s="19" t="s">
        <v>6</v>
      </c>
      <c r="G25" s="20">
        <v>2400</v>
      </c>
      <c r="H25" s="55"/>
      <c r="I25" s="38">
        <f t="shared" si="1"/>
        <v>0</v>
      </c>
      <c r="J25" s="55"/>
      <c r="K25" s="38">
        <f t="shared" si="3"/>
        <v>0</v>
      </c>
      <c r="L25" s="55"/>
      <c r="M25" s="37">
        <f t="shared" si="0"/>
        <v>0</v>
      </c>
      <c r="N25" s="37">
        <f t="shared" si="2"/>
        <v>0</v>
      </c>
    </row>
    <row r="26" spans="1:14" x14ac:dyDescent="0.35">
      <c r="A26" s="15">
        <v>20</v>
      </c>
      <c r="B26" s="16" t="s">
        <v>67</v>
      </c>
      <c r="C26" s="17" t="s">
        <v>34</v>
      </c>
      <c r="D26" s="18" t="s">
        <v>43</v>
      </c>
      <c r="E26" s="18" t="s">
        <v>43</v>
      </c>
      <c r="F26" s="19" t="s">
        <v>6</v>
      </c>
      <c r="G26" s="20">
        <v>2400</v>
      </c>
      <c r="H26" s="55"/>
      <c r="I26" s="38">
        <f t="shared" si="1"/>
        <v>0</v>
      </c>
      <c r="J26" s="55"/>
      <c r="K26" s="38">
        <f t="shared" si="3"/>
        <v>0</v>
      </c>
      <c r="L26" s="55"/>
      <c r="M26" s="37">
        <f t="shared" si="0"/>
        <v>0</v>
      </c>
      <c r="N26" s="37">
        <f t="shared" si="2"/>
        <v>0</v>
      </c>
    </row>
    <row r="27" spans="1:14" x14ac:dyDescent="0.35">
      <c r="A27" s="15">
        <v>21</v>
      </c>
      <c r="B27" s="40" t="s">
        <v>55</v>
      </c>
      <c r="C27" s="17" t="s">
        <v>74</v>
      </c>
      <c r="D27" s="18" t="s">
        <v>56</v>
      </c>
      <c r="E27" s="18" t="s">
        <v>57</v>
      </c>
      <c r="F27" s="19" t="s">
        <v>6</v>
      </c>
      <c r="G27" s="20">
        <v>50</v>
      </c>
      <c r="H27" s="55"/>
      <c r="I27" s="38">
        <f t="shared" si="1"/>
        <v>0</v>
      </c>
      <c r="J27" s="55"/>
      <c r="K27" s="38">
        <f t="shared" si="3"/>
        <v>0</v>
      </c>
      <c r="L27" s="55"/>
      <c r="M27" s="37">
        <f t="shared" si="0"/>
        <v>0</v>
      </c>
      <c r="N27" s="37">
        <f t="shared" si="2"/>
        <v>0</v>
      </c>
    </row>
    <row r="28" spans="1:14" x14ac:dyDescent="0.35">
      <c r="A28" s="15">
        <v>22</v>
      </c>
      <c r="B28" s="16" t="s">
        <v>58</v>
      </c>
      <c r="C28" s="17" t="s">
        <v>74</v>
      </c>
      <c r="D28" s="18" t="s">
        <v>35</v>
      </c>
      <c r="E28" s="34">
        <v>12016</v>
      </c>
      <c r="F28" s="19" t="s">
        <v>6</v>
      </c>
      <c r="G28" s="20">
        <v>50</v>
      </c>
      <c r="H28" s="55"/>
      <c r="I28" s="38">
        <f t="shared" si="1"/>
        <v>0</v>
      </c>
      <c r="J28" s="55"/>
      <c r="K28" s="38">
        <f t="shared" si="3"/>
        <v>0</v>
      </c>
      <c r="L28" s="55"/>
      <c r="M28" s="37">
        <f t="shared" si="0"/>
        <v>0</v>
      </c>
      <c r="N28" s="37">
        <f t="shared" si="2"/>
        <v>0</v>
      </c>
    </row>
    <row r="29" spans="1:14" x14ac:dyDescent="0.35">
      <c r="A29" s="15">
        <v>23</v>
      </c>
      <c r="B29" s="16" t="s">
        <v>68</v>
      </c>
      <c r="C29" s="17" t="s">
        <v>74</v>
      </c>
      <c r="D29" s="18" t="s">
        <v>35</v>
      </c>
      <c r="E29" s="34" t="s">
        <v>69</v>
      </c>
      <c r="F29" s="19" t="s">
        <v>6</v>
      </c>
      <c r="G29" s="20">
        <v>50</v>
      </c>
      <c r="H29" s="55"/>
      <c r="I29" s="38">
        <f t="shared" si="1"/>
        <v>0</v>
      </c>
      <c r="J29" s="55"/>
      <c r="K29" s="38">
        <f t="shared" si="3"/>
        <v>0</v>
      </c>
      <c r="L29" s="55"/>
      <c r="M29" s="37">
        <f t="shared" si="0"/>
        <v>0</v>
      </c>
      <c r="N29" s="37">
        <f t="shared" si="2"/>
        <v>0</v>
      </c>
    </row>
    <row r="30" spans="1:14" x14ac:dyDescent="0.35">
      <c r="A30" s="15">
        <v>24</v>
      </c>
      <c r="B30" s="16" t="s">
        <v>53</v>
      </c>
      <c r="C30" s="17" t="s">
        <v>75</v>
      </c>
      <c r="D30" s="18" t="s">
        <v>36</v>
      </c>
      <c r="E30" s="34">
        <v>91011</v>
      </c>
      <c r="F30" s="19" t="s">
        <v>6</v>
      </c>
      <c r="G30" s="20">
        <v>80</v>
      </c>
      <c r="H30" s="55"/>
      <c r="I30" s="38">
        <f t="shared" si="1"/>
        <v>0</v>
      </c>
      <c r="J30" s="55"/>
      <c r="K30" s="38">
        <f t="shared" si="3"/>
        <v>0</v>
      </c>
      <c r="L30" s="55"/>
      <c r="M30" s="37">
        <f t="shared" si="0"/>
        <v>0</v>
      </c>
      <c r="N30" s="37">
        <f t="shared" si="2"/>
        <v>0</v>
      </c>
    </row>
    <row r="31" spans="1:14" x14ac:dyDescent="0.35">
      <c r="A31" s="15">
        <v>25</v>
      </c>
      <c r="B31" s="16" t="s">
        <v>54</v>
      </c>
      <c r="C31" s="17" t="s">
        <v>75</v>
      </c>
      <c r="D31" s="18" t="s">
        <v>36</v>
      </c>
      <c r="E31" s="34">
        <v>91009</v>
      </c>
      <c r="F31" s="19" t="s">
        <v>6</v>
      </c>
      <c r="G31" s="20">
        <v>60</v>
      </c>
      <c r="H31" s="55"/>
      <c r="I31" s="38">
        <f t="shared" si="1"/>
        <v>0</v>
      </c>
      <c r="J31" s="55"/>
      <c r="K31" s="38">
        <f t="shared" si="3"/>
        <v>0</v>
      </c>
      <c r="L31" s="55"/>
      <c r="M31" s="37">
        <f t="shared" si="0"/>
        <v>0</v>
      </c>
      <c r="N31" s="37">
        <f t="shared" si="2"/>
        <v>0</v>
      </c>
    </row>
    <row r="32" spans="1:14" ht="15" thickBot="1" x14ac:dyDescent="0.4">
      <c r="A32" s="41">
        <v>26</v>
      </c>
      <c r="B32" s="42" t="s">
        <v>63</v>
      </c>
      <c r="C32" s="43" t="s">
        <v>75</v>
      </c>
      <c r="D32" s="44" t="s">
        <v>36</v>
      </c>
      <c r="E32" s="45">
        <v>91017</v>
      </c>
      <c r="F32" s="46" t="s">
        <v>6</v>
      </c>
      <c r="G32" s="32">
        <v>40</v>
      </c>
      <c r="H32" s="56"/>
      <c r="I32" s="47">
        <f t="shared" si="1"/>
        <v>0</v>
      </c>
      <c r="J32" s="56"/>
      <c r="K32" s="47">
        <f t="shared" si="3"/>
        <v>0</v>
      </c>
      <c r="L32" s="56"/>
      <c r="M32" s="48">
        <f t="shared" si="0"/>
        <v>0</v>
      </c>
      <c r="N32" s="37">
        <f t="shared" si="2"/>
        <v>0</v>
      </c>
    </row>
    <row r="33" spans="1:14" ht="25" customHeight="1" thickBot="1" x14ac:dyDescent="0.4">
      <c r="A33" s="65" t="s">
        <v>79</v>
      </c>
      <c r="B33" s="66"/>
      <c r="C33" s="66"/>
      <c r="D33" s="66"/>
      <c r="E33" s="66"/>
      <c r="F33" s="66"/>
      <c r="G33" s="66"/>
      <c r="H33" s="66"/>
      <c r="I33" s="66"/>
      <c r="J33" s="66"/>
      <c r="K33" s="66"/>
      <c r="L33" s="66"/>
      <c r="M33" s="67"/>
      <c r="N33" s="39">
        <f>SUM(N7:N32)</f>
        <v>0</v>
      </c>
    </row>
    <row r="35" spans="1:14" ht="19.5" customHeight="1" x14ac:dyDescent="0.35"/>
  </sheetData>
  <mergeCells count="5">
    <mergeCell ref="A33:M33"/>
    <mergeCell ref="A1:N1"/>
    <mergeCell ref="B3:E3"/>
    <mergeCell ref="B4:E4"/>
    <mergeCell ref="B2:E2"/>
  </mergeCells>
  <pageMargins left="0.25" right="0.25" top="0.5" bottom="0.5" header="0.3" footer="0.3"/>
  <pageSetup scale="49" orientation="landscape" r:id="rId1"/>
  <headerFooter>
    <oddHeader>&amp;F</oddHeader>
    <oddFooter>&amp;LDavis, Ramon GSA - Building Maintenance Department&amp;CPage &amp;P&amp;R&amp;D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H11" sqref="H11"/>
    </sheetView>
  </sheetViews>
  <sheetFormatPr defaultRowHeight="14.5" x14ac:dyDescent="0.35"/>
  <cols>
    <col min="1" max="1" width="5.453125" bestFit="1" customWidth="1"/>
    <col min="2" max="2" width="54.81640625" bestFit="1" customWidth="1"/>
    <col min="3" max="3" width="18" bestFit="1" customWidth="1"/>
  </cols>
  <sheetData>
    <row r="1" spans="1:7" ht="19" thickBot="1" x14ac:dyDescent="0.5">
      <c r="A1" s="70" t="s">
        <v>7</v>
      </c>
      <c r="B1" s="71"/>
      <c r="C1" s="72"/>
      <c r="D1" s="64" t="s">
        <v>89</v>
      </c>
      <c r="E1" s="64"/>
      <c r="F1" s="64"/>
      <c r="G1" s="64"/>
    </row>
    <row r="2" spans="1:7" ht="16" thickBot="1" x14ac:dyDescent="0.4">
      <c r="A2" s="22" t="s">
        <v>8</v>
      </c>
      <c r="B2" s="23" t="s">
        <v>11</v>
      </c>
      <c r="C2" s="33" t="s">
        <v>9</v>
      </c>
    </row>
    <row r="3" spans="1:7" x14ac:dyDescent="0.35">
      <c r="A3" s="30">
        <v>1</v>
      </c>
      <c r="B3" s="31" t="s">
        <v>12</v>
      </c>
      <c r="C3" s="59"/>
    </row>
    <row r="4" spans="1:7" x14ac:dyDescent="0.35">
      <c r="A4" s="25">
        <v>2</v>
      </c>
      <c r="B4" s="20" t="s">
        <v>13</v>
      </c>
      <c r="C4" s="60"/>
    </row>
    <row r="5" spans="1:7" x14ac:dyDescent="0.35">
      <c r="A5" s="25">
        <v>3</v>
      </c>
      <c r="B5" s="20" t="s">
        <v>14</v>
      </c>
      <c r="C5" s="60"/>
    </row>
    <row r="6" spans="1:7" x14ac:dyDescent="0.35">
      <c r="A6" s="25">
        <v>4</v>
      </c>
      <c r="B6" s="20" t="s">
        <v>15</v>
      </c>
      <c r="C6" s="60"/>
    </row>
    <row r="7" spans="1:7" x14ac:dyDescent="0.35">
      <c r="A7" s="25">
        <v>5</v>
      </c>
      <c r="B7" s="20" t="s">
        <v>16</v>
      </c>
      <c r="C7" s="60"/>
    </row>
    <row r="8" spans="1:7" x14ac:dyDescent="0.35">
      <c r="A8" s="25">
        <v>6</v>
      </c>
      <c r="B8" s="20" t="s">
        <v>17</v>
      </c>
      <c r="C8" s="60"/>
    </row>
    <row r="9" spans="1:7" x14ac:dyDescent="0.35">
      <c r="A9" s="25">
        <v>7</v>
      </c>
      <c r="B9" s="20" t="s">
        <v>18</v>
      </c>
      <c r="C9" s="60"/>
    </row>
    <row r="10" spans="1:7" x14ac:dyDescent="0.35">
      <c r="A10" s="25">
        <v>8</v>
      </c>
      <c r="B10" s="20" t="s">
        <v>19</v>
      </c>
      <c r="C10" s="60"/>
    </row>
    <row r="11" spans="1:7" x14ac:dyDescent="0.35">
      <c r="A11" s="25">
        <v>9</v>
      </c>
      <c r="B11" s="20" t="s">
        <v>20</v>
      </c>
      <c r="C11" s="60"/>
    </row>
    <row r="12" spans="1:7" ht="15" thickBot="1" x14ac:dyDescent="0.4">
      <c r="A12" s="28">
        <v>10</v>
      </c>
      <c r="B12" s="32" t="s">
        <v>21</v>
      </c>
      <c r="C12" s="61"/>
    </row>
    <row r="13" spans="1:7" ht="15" thickBot="1" x14ac:dyDescent="0.4"/>
    <row r="14" spans="1:7" ht="16" thickBot="1" x14ac:dyDescent="0.4">
      <c r="A14" s="22" t="s">
        <v>8</v>
      </c>
      <c r="B14" s="23" t="s">
        <v>26</v>
      </c>
      <c r="C14" s="33" t="s">
        <v>9</v>
      </c>
    </row>
    <row r="15" spans="1:7" x14ac:dyDescent="0.35">
      <c r="A15" s="24">
        <v>1</v>
      </c>
      <c r="B15" s="26" t="s">
        <v>70</v>
      </c>
      <c r="C15" s="62"/>
    </row>
    <row r="16" spans="1:7" x14ac:dyDescent="0.35">
      <c r="A16" s="25">
        <v>2</v>
      </c>
      <c r="B16" s="27" t="s">
        <v>22</v>
      </c>
      <c r="C16" s="60"/>
    </row>
    <row r="17" spans="1:3" x14ac:dyDescent="0.35">
      <c r="A17" s="25">
        <v>3</v>
      </c>
      <c r="B17" s="27" t="s">
        <v>23</v>
      </c>
      <c r="C17" s="60"/>
    </row>
    <row r="18" spans="1:3" x14ac:dyDescent="0.35">
      <c r="A18" s="25">
        <v>4</v>
      </c>
      <c r="B18" s="27" t="s">
        <v>25</v>
      </c>
      <c r="C18" s="60"/>
    </row>
    <row r="19" spans="1:3" x14ac:dyDescent="0.35">
      <c r="A19" s="25">
        <v>5</v>
      </c>
      <c r="B19" s="27" t="s">
        <v>24</v>
      </c>
      <c r="C19" s="60"/>
    </row>
    <row r="20" spans="1:3" x14ac:dyDescent="0.35">
      <c r="A20" s="35">
        <v>6</v>
      </c>
      <c r="B20" s="36" t="s">
        <v>72</v>
      </c>
      <c r="C20" s="63"/>
    </row>
    <row r="21" spans="1:3" ht="15" thickBot="1" x14ac:dyDescent="0.4">
      <c r="A21" s="28">
        <v>7</v>
      </c>
      <c r="B21" s="29" t="s">
        <v>73</v>
      </c>
      <c r="C21" s="61"/>
    </row>
    <row r="22" spans="1:3" ht="15" thickBot="1" x14ac:dyDescent="0.4"/>
    <row r="23" spans="1:3" ht="16" thickBot="1" x14ac:dyDescent="0.4">
      <c r="A23" s="22" t="s">
        <v>8</v>
      </c>
      <c r="B23" s="23" t="s">
        <v>27</v>
      </c>
      <c r="C23" s="33" t="s">
        <v>9</v>
      </c>
    </row>
    <row r="24" spans="1:3" x14ac:dyDescent="0.35">
      <c r="A24" s="30">
        <v>1</v>
      </c>
      <c r="B24" s="31" t="s">
        <v>71</v>
      </c>
      <c r="C24" s="59"/>
    </row>
    <row r="25" spans="1:3" x14ac:dyDescent="0.35">
      <c r="A25" s="25">
        <v>2</v>
      </c>
      <c r="B25" s="20" t="s">
        <v>28</v>
      </c>
      <c r="C25" s="60"/>
    </row>
    <row r="26" spans="1:3" ht="15" thickBot="1" x14ac:dyDescent="0.4">
      <c r="A26" s="28">
        <v>3</v>
      </c>
      <c r="B26" s="32" t="s">
        <v>29</v>
      </c>
      <c r="C26" s="61"/>
    </row>
    <row r="27" spans="1:3" ht="15" thickBot="1" x14ac:dyDescent="0.4"/>
    <row r="28" spans="1:3" ht="16" thickBot="1" x14ac:dyDescent="0.4">
      <c r="A28" s="22" t="s">
        <v>8</v>
      </c>
      <c r="B28" s="23" t="s">
        <v>30</v>
      </c>
      <c r="C28" s="33" t="s">
        <v>9</v>
      </c>
    </row>
    <row r="29" spans="1:3" x14ac:dyDescent="0.35">
      <c r="A29" s="30">
        <v>1</v>
      </c>
      <c r="B29" s="31" t="s">
        <v>31</v>
      </c>
      <c r="C29" s="59"/>
    </row>
    <row r="30" spans="1:3" x14ac:dyDescent="0.35">
      <c r="A30" s="25">
        <v>2</v>
      </c>
      <c r="B30" s="20" t="s">
        <v>32</v>
      </c>
      <c r="C30" s="60"/>
    </row>
    <row r="31" spans="1:3" ht="15" thickBot="1" x14ac:dyDescent="0.4">
      <c r="A31" s="28">
        <v>3</v>
      </c>
      <c r="B31" s="32" t="s">
        <v>33</v>
      </c>
      <c r="C31" s="61"/>
    </row>
    <row r="33" spans="2:2" ht="101.5" x14ac:dyDescent="0.35">
      <c r="B33" s="49" t="s">
        <v>80</v>
      </c>
    </row>
    <row r="35" spans="2:2" ht="29" x14ac:dyDescent="0.35">
      <c r="B35" s="49" t="s">
        <v>81</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 Bid Form</vt:lpstr>
      <vt:lpstr>Off Contract Discount</vt:lpstr>
    </vt:vector>
  </TitlesOfParts>
  <Company>General Services Agency, Alameda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Ramon GSA - Building Maintenance Department</dc:creator>
  <cp:lastModifiedBy>lhopkins1</cp:lastModifiedBy>
  <dcterms:created xsi:type="dcterms:W3CDTF">2019-02-22T20:51:44Z</dcterms:created>
  <dcterms:modified xsi:type="dcterms:W3CDTF">2019-05-06T15:46:49Z</dcterms:modified>
</cp:coreProperties>
</file>