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OAP\CONTRACTING OPPORTUNITIES\Purchasing\Purchasing Online 2019\RFQ #901772 Plumbing Supplies\"/>
    </mc:Choice>
  </mc:AlternateContent>
  <bookViews>
    <workbookView xWindow="0" yWindow="0" windowWidth="28800" windowHeight="13340"/>
  </bookViews>
  <sheets>
    <sheet name="Ex Bid Form" sheetId="1" r:id="rId1"/>
    <sheet name="Off Contract Discount"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3" i="1" l="1"/>
  <c r="M32" i="1"/>
  <c r="M33" i="1"/>
  <c r="M34" i="1"/>
  <c r="M35" i="1"/>
  <c r="M36" i="1"/>
  <c r="M37" i="1"/>
  <c r="M38" i="1"/>
  <c r="M39" i="1"/>
  <c r="M40" i="1"/>
  <c r="M41" i="1"/>
  <c r="M42" i="1"/>
  <c r="M43" i="1"/>
  <c r="M44" i="1"/>
  <c r="M45" i="1"/>
  <c r="M46" i="1"/>
  <c r="M47" i="1"/>
  <c r="M48" i="1"/>
  <c r="M49" i="1"/>
  <c r="M50" i="1"/>
  <c r="M51" i="1"/>
  <c r="M52" i="1"/>
  <c r="M54" i="1"/>
  <c r="K50" i="1"/>
  <c r="K34" i="1"/>
  <c r="K35" i="1"/>
  <c r="K36" i="1"/>
  <c r="K37" i="1"/>
  <c r="K38" i="1"/>
  <c r="K39" i="1"/>
  <c r="K40" i="1"/>
  <c r="K41" i="1"/>
  <c r="K42" i="1"/>
  <c r="K43" i="1"/>
  <c r="K44" i="1"/>
  <c r="K45" i="1"/>
  <c r="K46" i="1"/>
  <c r="K47" i="1"/>
  <c r="K48" i="1"/>
  <c r="K49" i="1"/>
  <c r="K51" i="1"/>
  <c r="K52" i="1"/>
  <c r="K53" i="1"/>
  <c r="K54" i="1"/>
  <c r="K32" i="1"/>
  <c r="K33" i="1"/>
  <c r="I36" i="1"/>
  <c r="I28" i="1"/>
  <c r="I29" i="1"/>
  <c r="I30" i="1"/>
  <c r="I31" i="1"/>
  <c r="I32" i="1"/>
  <c r="I33" i="1"/>
  <c r="I34" i="1"/>
  <c r="I35" i="1"/>
  <c r="I37" i="1"/>
  <c r="I38" i="1"/>
  <c r="I39" i="1"/>
  <c r="I40" i="1"/>
  <c r="I41" i="1"/>
  <c r="I42" i="1"/>
  <c r="N42" i="1" s="1"/>
  <c r="I43" i="1"/>
  <c r="I44" i="1"/>
  <c r="I45" i="1"/>
  <c r="I46" i="1"/>
  <c r="I47" i="1"/>
  <c r="I48" i="1"/>
  <c r="I49" i="1"/>
  <c r="I50" i="1"/>
  <c r="N50" i="1" s="1"/>
  <c r="I51" i="1"/>
  <c r="I52" i="1"/>
  <c r="I53" i="1"/>
  <c r="I54" i="1"/>
  <c r="M31" i="1"/>
  <c r="K31" i="1"/>
  <c r="M30" i="1"/>
  <c r="K30" i="1"/>
  <c r="M29" i="1"/>
  <c r="K29" i="1"/>
  <c r="M28" i="1"/>
  <c r="K28" i="1"/>
  <c r="M27" i="1"/>
  <c r="K27" i="1"/>
  <c r="I27" i="1"/>
  <c r="M26" i="1"/>
  <c r="K26" i="1"/>
  <c r="I26" i="1"/>
  <c r="M25" i="1"/>
  <c r="K25" i="1"/>
  <c r="I25" i="1"/>
  <c r="N25" i="1" s="1"/>
  <c r="M24" i="1"/>
  <c r="K24" i="1"/>
  <c r="I24" i="1"/>
  <c r="M23" i="1"/>
  <c r="K23" i="1"/>
  <c r="I23" i="1"/>
  <c r="M22" i="1"/>
  <c r="K22" i="1"/>
  <c r="I22" i="1"/>
  <c r="M21" i="1"/>
  <c r="K21" i="1"/>
  <c r="I21" i="1"/>
  <c r="M20" i="1"/>
  <c r="K20" i="1"/>
  <c r="I20" i="1"/>
  <c r="M19" i="1"/>
  <c r="K19" i="1"/>
  <c r="I19" i="1"/>
  <c r="M18" i="1"/>
  <c r="K18" i="1"/>
  <c r="I18" i="1"/>
  <c r="M17" i="1"/>
  <c r="K17" i="1"/>
  <c r="I17" i="1"/>
  <c r="M16" i="1"/>
  <c r="K16" i="1"/>
  <c r="I16" i="1"/>
  <c r="M15" i="1"/>
  <c r="K15" i="1"/>
  <c r="I15" i="1"/>
  <c r="M14" i="1"/>
  <c r="K14" i="1"/>
  <c r="I14" i="1"/>
  <c r="M13" i="1"/>
  <c r="K13" i="1"/>
  <c r="I13" i="1"/>
  <c r="M12" i="1"/>
  <c r="K12" i="1"/>
  <c r="I12" i="1"/>
  <c r="M11" i="1"/>
  <c r="K11" i="1"/>
  <c r="I11" i="1"/>
  <c r="M10" i="1"/>
  <c r="K10" i="1"/>
  <c r="I10" i="1"/>
  <c r="M9" i="1"/>
  <c r="K9" i="1"/>
  <c r="I9" i="1"/>
  <c r="N9" i="1" s="1"/>
  <c r="M8" i="1"/>
  <c r="K8" i="1"/>
  <c r="I8" i="1"/>
  <c r="N51" i="1" l="1"/>
  <c r="N43" i="1"/>
  <c r="N34" i="1"/>
  <c r="N19" i="1"/>
  <c r="N53" i="1"/>
  <c r="N22" i="1"/>
  <c r="N49" i="1"/>
  <c r="N41" i="1"/>
  <c r="N33" i="1"/>
  <c r="N11" i="1"/>
  <c r="N17" i="1"/>
  <c r="N12" i="1"/>
  <c r="N47" i="1"/>
  <c r="N39" i="1"/>
  <c r="N30" i="1"/>
  <c r="N15" i="1"/>
  <c r="N28" i="1"/>
  <c r="N54" i="1"/>
  <c r="N46" i="1"/>
  <c r="N38" i="1"/>
  <c r="N45" i="1"/>
  <c r="N37" i="1"/>
  <c r="N10" i="1"/>
  <c r="N13" i="1"/>
  <c r="N21" i="1"/>
  <c r="N23" i="1"/>
  <c r="N26" i="1"/>
  <c r="N52" i="1"/>
  <c r="N44" i="1"/>
  <c r="N35" i="1"/>
  <c r="N36" i="1"/>
  <c r="N48" i="1"/>
  <c r="N40" i="1"/>
  <c r="N8" i="1"/>
  <c r="N24" i="1"/>
  <c r="N20" i="1"/>
  <c r="N18" i="1"/>
  <c r="N27" i="1"/>
  <c r="N16" i="1"/>
  <c r="N14" i="1"/>
  <c r="N32" i="1"/>
  <c r="N31" i="1"/>
  <c r="N29" i="1"/>
  <c r="N55" i="1" l="1"/>
</calcChain>
</file>

<file path=xl/sharedStrings.xml><?xml version="1.0" encoding="utf-8"?>
<sst xmlns="http://schemas.openxmlformats.org/spreadsheetml/2006/main" count="295" uniqueCount="148">
  <si>
    <t xml:space="preserve">Item </t>
  </si>
  <si>
    <t>Product Description</t>
  </si>
  <si>
    <t>Product Category</t>
  </si>
  <si>
    <t>Manufacturer</t>
  </si>
  <si>
    <t>Part #</t>
  </si>
  <si>
    <t>Unit of Measure</t>
  </si>
  <si>
    <t>PER ITEM</t>
  </si>
  <si>
    <t>Category Pricing Discount</t>
  </si>
  <si>
    <t>Item</t>
  </si>
  <si>
    <t>Percent Discount</t>
  </si>
  <si>
    <t>Plumbing Supplies Bid Form</t>
  </si>
  <si>
    <t>Estimated Quantity</t>
  </si>
  <si>
    <t>ZURN DIVERTER STEM - Zurn RK7073-50 Diverter Stem Replacement Kit</t>
  </si>
  <si>
    <t>Sloan Valve Regal™ V-551-A Vacuum Breaker Repair Kit  (Faucet Parts - Vacuum Breakers)</t>
  </si>
  <si>
    <t>2" NO HUB TYLER COUPLING</t>
  </si>
  <si>
    <t>3" NO HUB 1/8 BEND</t>
  </si>
  <si>
    <t>3" NO HUB P TRAP</t>
  </si>
  <si>
    <t>1/4 x 1-1/2 in. MNPT Global Brass Nipple</t>
  </si>
  <si>
    <t>Viega ProPress® 3/4 in. Press x MNPT Bronze Adapter</t>
  </si>
  <si>
    <t>Viega Copper 90 Degree Elbow, Press x Press Connection Type, 3/4" x 3/4" Tube Size</t>
  </si>
  <si>
    <t>Viega Copper 90 Degree Elbow, Press x Press Connection Type, 1-1/4" x 1-1/4" Tube Size</t>
  </si>
  <si>
    <t>3/4" X 1/2" COPPER X MIP ADAPTER</t>
  </si>
  <si>
    <t>NIPPLE BRASS 1*2</t>
  </si>
  <si>
    <t>NIPPLE BRASS 1*2 1/2</t>
  </si>
  <si>
    <t>NIPPLE BRASS 1*3</t>
  </si>
  <si>
    <t>NIPPLE BRASS 1*3 1/2</t>
  </si>
  <si>
    <t>NIPPLE BRASS 1*6</t>
  </si>
  <si>
    <t>NIPPLE BRASS 1*CLOSE</t>
  </si>
  <si>
    <t>NIPPLE BRASS 1/2*1 1/2</t>
  </si>
  <si>
    <t>NIPPLE BRASS 1/2*2</t>
  </si>
  <si>
    <t>NIPPLE BRASS 1/2*4 1/2</t>
  </si>
  <si>
    <t>NIPPLE BRASS 1/2*5</t>
  </si>
  <si>
    <t>NIPPLE BRASS 1/2*5 1/2</t>
  </si>
  <si>
    <t>NIPPLE BRASS 1/2*6</t>
  </si>
  <si>
    <t>NIPPLE BRASS 1/2*CLOSE</t>
  </si>
  <si>
    <t>NIPPLE BRASS 3/4*2</t>
  </si>
  <si>
    <t>NIPPLE BRASS 3/4*2 1/2</t>
  </si>
  <si>
    <t>NIPPLE BRASS 3/4*3</t>
  </si>
  <si>
    <t>NIPPLE BRASS 3/4*3 1/2</t>
  </si>
  <si>
    <t>NIPPLE BRASS 3/4*4</t>
  </si>
  <si>
    <t>NIPPLE BRASS 3/4*4 1/2</t>
  </si>
  <si>
    <t>NIPPLE BRASS 3/4*5</t>
  </si>
  <si>
    <t>NIPPLE BRASS 3/4*6</t>
  </si>
  <si>
    <t>NIPPLE BRASS 3/4*CLOSE</t>
  </si>
  <si>
    <t>3814D-16 1-1/2" x 16" 20GA CP DOUBLE FLG TAIL PIECE 2148PC</t>
  </si>
  <si>
    <t>ZURN WASHER - Zurn 7073-14 Washer</t>
  </si>
  <si>
    <t>ZURN WASHER KIT - Zurn RK7000-100 Packing Kit</t>
  </si>
  <si>
    <t>Blue Monester 1/2 in. x 1429 in. PTFE Thread Seal Tape</t>
  </si>
  <si>
    <t>Keeney 1- 1/4 x 6 in. Lavatory Grid Strainer with Open Grid Cast Stainer Polished Chrome</t>
  </si>
  <si>
    <t>Sloan Valve Royal® 186 0.125 gpf Flushometer in Polished Chrome</t>
  </si>
  <si>
    <t>Sloan Royal, Regal and Naval B-51-A, 3302306 Triple Seal Handle Repair Kit</t>
  </si>
  <si>
    <t>Sloan B-50-A Flush Valve Handle Repair Kit</t>
  </si>
  <si>
    <t>Sloan EBV-500-A Single Flush Side Mount Retrofit Kit</t>
  </si>
  <si>
    <t>Sloan EBV-550-A Dual Flush Side Mount Retrofit Kit</t>
  </si>
  <si>
    <t>Sloan Optima Sensor Valve Actuator Cartridge Assembly</t>
  </si>
  <si>
    <t>Haws VRK5871 Valve Repair Kit (for 5871)</t>
  </si>
  <si>
    <t>Watts 3/8 IN 2-Piece Full Port Lead Free Bronze Ball Valve, Stainless Steel Ball and Stem, NPT End Connections</t>
  </si>
  <si>
    <t>BrassCraft 1/2 in. FIP Inlet x 3/8 in. O.D. Compression Outlet 1/4-Turn Angle Valve</t>
  </si>
  <si>
    <t>Zurn</t>
  </si>
  <si>
    <t>Sloan</t>
  </si>
  <si>
    <t>Varies</t>
  </si>
  <si>
    <t>Viega</t>
  </si>
  <si>
    <t>Blue Monster</t>
  </si>
  <si>
    <t>Keeney</t>
  </si>
  <si>
    <t>Haws</t>
  </si>
  <si>
    <t>Watts</t>
  </si>
  <si>
    <t>BrassCraft</t>
  </si>
  <si>
    <t>RK7073-50</t>
  </si>
  <si>
    <t>S3323192</t>
  </si>
  <si>
    <t>GBRNBJ</t>
  </si>
  <si>
    <t>V79230</t>
  </si>
  <si>
    <t>77022</t>
  </si>
  <si>
    <t>7073-14</t>
  </si>
  <si>
    <t>RK7000-100</t>
  </si>
  <si>
    <t>70885</t>
  </si>
  <si>
    <t>KEE5680PC</t>
  </si>
  <si>
    <t>S3912633</t>
  </si>
  <si>
    <t>EBV-500-A</t>
  </si>
  <si>
    <t>EL-128-A, 3305043</t>
  </si>
  <si>
    <t>VRK5871</t>
  </si>
  <si>
    <t>LFB6080G2-SS 3/8</t>
  </si>
  <si>
    <t>G2R17X C1</t>
  </si>
  <si>
    <t>Control Vales</t>
  </si>
  <si>
    <t>Faucet Parts - Vacuum Breakers</t>
  </si>
  <si>
    <t>Fittings</t>
  </si>
  <si>
    <t>Fittings - Couplings &amp; Adaptors</t>
  </si>
  <si>
    <t>Fittings - Pressure</t>
  </si>
  <si>
    <t>Piping</t>
  </si>
  <si>
    <t>Plumbing Accessories</t>
  </si>
  <si>
    <t>Plumbing Accessories - Pipe Putty/Sealants</t>
  </si>
  <si>
    <t>Sink Drains</t>
  </si>
  <si>
    <t>Toilet Parts - Flush Valves</t>
  </si>
  <si>
    <t>Toilet Parts - Repair Kit</t>
  </si>
  <si>
    <t>Valve Repair Kit</t>
  </si>
  <si>
    <t>Valves - Shut Off Valves</t>
  </si>
  <si>
    <t>ANY</t>
  </si>
  <si>
    <t>2" Exp Comp w/Copper Sweat End 2" Comp</t>
  </si>
  <si>
    <t xml:space="preserve">Fittings </t>
  </si>
  <si>
    <t>Aerators and adaptors</t>
  </si>
  <si>
    <t>Behavioral safety and ligature resistant products</t>
  </si>
  <si>
    <t>Chemicals, Oils, Tapes, Sealing Compounds, Packings, Washers, etc.</t>
  </si>
  <si>
    <t>Fixtures, gaskets &amp; accessories</t>
  </si>
  <si>
    <t>Commercial kitchen drains and kits</t>
  </si>
  <si>
    <t>Control stops</t>
  </si>
  <si>
    <t>Copper supply lines, braided house and tubing</t>
  </si>
  <si>
    <t>Drain cleaning</t>
  </si>
  <si>
    <t>Flushometers and parts</t>
  </si>
  <si>
    <t>Heating traps &amp; repair kits</t>
  </si>
  <si>
    <t>Knee valves, pedal valves, and parts</t>
  </si>
  <si>
    <t>Lavatory and kitchen drains, floor strainers and pop-ups</t>
  </si>
  <si>
    <t>Manual faucets</t>
  </si>
  <si>
    <t>Metering faucets and parts</t>
  </si>
  <si>
    <t>Pressure assist tanks and parts</t>
  </si>
  <si>
    <t>Safety equipment and supplies</t>
  </si>
  <si>
    <t>Sensor faucets</t>
  </si>
  <si>
    <t>Stems, cartridges, diverters &amp; pressure balance units</t>
  </si>
  <si>
    <t>Toilet seats and bariatric supplies</t>
  </si>
  <si>
    <t>Toilet supplies and kits</t>
  </si>
  <si>
    <t>Tools</t>
  </si>
  <si>
    <t>Tubular brass and traps</t>
  </si>
  <si>
    <t>Vacuum breakers and repair kits</t>
  </si>
  <si>
    <t xml:space="preserve"> Valves and fittings</t>
  </si>
  <si>
    <t>Categories</t>
  </si>
  <si>
    <t>Material Categories</t>
  </si>
  <si>
    <t>Copper Tubing, Fittings &amp; Accessories</t>
  </si>
  <si>
    <t>Brass Tubing, Fittings &amp; Accessories</t>
  </si>
  <si>
    <t>Malleable Iron, Black and Galvanized Pipe &amp; Fittings</t>
  </si>
  <si>
    <t>Steel, Weld Pipe &amp; Fittings</t>
  </si>
  <si>
    <t>Ductile Iron Pipe &amp; Fittings</t>
  </si>
  <si>
    <t>PVC, DWV and CPV Pipe &amp; Fittings</t>
  </si>
  <si>
    <t>Valves, Cast Iron, Bronze Mounted</t>
  </si>
  <si>
    <t>Valves Bronze, Plumbing</t>
  </si>
  <si>
    <t>Valves, Ball, Bronze or PVC, Flush, Relief, etc.</t>
  </si>
  <si>
    <t xml:space="preserve">This discount must be valid for the duration of any agreement, and will apply to any and all items ordered from the Contractor whether they are in print form or items avaliable for ordering online. Contractor shall provide County the maximum discount possible from their catalog list price to match or improve on competitor's retail prices for same exact product required by County. </t>
  </si>
  <si>
    <t>Off/Non Contract Discount will not be used in the evaluation cost.</t>
  </si>
  <si>
    <t>Year 1 Unit Cost</t>
  </si>
  <si>
    <t>Year 2 Unit Cost</t>
  </si>
  <si>
    <t>Year 3 Unit Cost</t>
  </si>
  <si>
    <t>3-YEAR TOTAL</t>
  </si>
  <si>
    <t>Year 1 Extended Cost</t>
  </si>
  <si>
    <t>Year 2 Extended Cost</t>
  </si>
  <si>
    <t>Year 3 Extended Cost</t>
  </si>
  <si>
    <t>Total Extended Cost</t>
  </si>
  <si>
    <r>
      <t xml:space="preserve">Quantities listed on this </t>
    </r>
    <r>
      <rPr>
        <b/>
        <sz val="13"/>
        <color indexed="8"/>
        <rFont val="Calibri"/>
        <family val="2"/>
      </rPr>
      <t>Excel spreadsheet BID FORM</t>
    </r>
    <r>
      <rPr>
        <sz val="13"/>
        <color indexed="8"/>
        <rFont val="Calibri"/>
        <family val="2"/>
      </rPr>
      <t xml:space="preserve"> are </t>
    </r>
    <r>
      <rPr>
        <b/>
        <sz val="13"/>
        <color indexed="8"/>
        <rFont val="Calibri"/>
        <family val="2"/>
      </rPr>
      <t>estimates</t>
    </r>
    <r>
      <rPr>
        <sz val="13"/>
        <color indexed="8"/>
        <rFont val="Calibri"/>
        <family val="2"/>
      </rPr>
      <t xml:space="preserve"> and are not to be construed as a commitment.  </t>
    </r>
    <r>
      <rPr>
        <b/>
        <sz val="13"/>
        <color indexed="8"/>
        <rFont val="Calibri"/>
        <family val="2"/>
      </rPr>
      <t>No minimum or maximum is guaranteed or implied</t>
    </r>
    <r>
      <rPr>
        <sz val="13"/>
        <color indexed="8"/>
        <rFont val="Calibri"/>
        <family val="2"/>
      </rPr>
      <t xml:space="preserve">. </t>
    </r>
  </si>
  <si>
    <r>
      <t>By submission of the BID FORM through the Alameda County Strategic</t>
    </r>
    <r>
      <rPr>
        <b/>
        <sz val="13"/>
        <color indexed="8"/>
        <rFont val="Calibri"/>
        <family val="2"/>
      </rPr>
      <t xml:space="preserve"> Sourcing Supplier Portal</t>
    </r>
    <r>
      <rPr>
        <sz val="13"/>
        <color indexed="8"/>
        <rFont val="Calibri"/>
        <family val="2"/>
      </rPr>
      <t xml:space="preserve"> Bidder certifies to County that all representations, certifications, and statements made by Bidder, as set forth in each entry in the Alameda County Strategic</t>
    </r>
    <r>
      <rPr>
        <b/>
        <sz val="13"/>
        <color indexed="8"/>
        <rFont val="Calibri"/>
        <family val="2"/>
      </rPr>
      <t xml:space="preserve"> Sourcing Supplier Portal</t>
    </r>
    <r>
      <rPr>
        <sz val="13"/>
        <color indexed="8"/>
        <rFont val="Calibri"/>
        <family val="2"/>
      </rPr>
      <t xml:space="preserve"> and attachments are true and correct and are made under penalty of perjury pursuant to the laws of California.</t>
    </r>
  </si>
  <si>
    <t>Enter costs in highlighted cells</t>
  </si>
  <si>
    <t>Enter discounts in highlighted cells</t>
  </si>
  <si>
    <r>
      <t>COST SHALL BE SUBMITTED ON THE BID FORM EXCEL TAB AS IS.  NO ALTERATIONS OR CHANGES OF ANY KIND ARE PERMITTED.  Bid responses that do not comply will be subject to rejection in total.  The cost quoted shall not include local and state taxes,</t>
    </r>
    <r>
      <rPr>
        <b/>
        <sz val="13"/>
        <color theme="1"/>
        <rFont val="Calibri"/>
        <family val="2"/>
        <scheme val="minor"/>
      </rPr>
      <t xml:space="preserve"> </t>
    </r>
    <r>
      <rPr>
        <sz val="13"/>
        <color theme="1"/>
        <rFont val="Calibri"/>
        <family val="2"/>
        <scheme val="minor"/>
      </rPr>
      <t xml:space="preserve">but shall include all other charges, including travel expenses, and is the cost the County will pay for the three-year term of any contract that is a result of this bid.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</si>
</sst>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0" x14ac:knownFonts="1">
    <font>
      <sz val="11"/>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sz val="10"/>
      <color theme="1"/>
      <name val="Calibri"/>
      <family val="2"/>
      <scheme val="minor"/>
    </font>
    <font>
      <sz val="13"/>
      <color theme="1"/>
      <name val="Calibri"/>
      <family val="2"/>
      <scheme val="minor"/>
    </font>
    <font>
      <b/>
      <sz val="13"/>
      <color indexed="8"/>
      <name val="Calibri"/>
      <family val="2"/>
    </font>
    <font>
      <sz val="13"/>
      <color indexed="8"/>
      <name val="Calibri"/>
      <family val="2"/>
    </font>
    <font>
      <b/>
      <sz val="18"/>
      <color theme="1"/>
      <name val="Calibri"/>
      <family val="2"/>
      <scheme val="minor"/>
    </font>
    <font>
      <b/>
      <sz val="13"/>
      <color theme="1"/>
      <name val="Calibri"/>
      <family val="2"/>
      <scheme val="minor"/>
    </font>
  </fonts>
  <fills count="3">
    <fill>
      <patternFill patternType="none"/>
    </fill>
    <fill>
      <patternFill patternType="gray125"/>
    </fill>
    <fill>
      <patternFill patternType="solid">
        <fgColor theme="7" tint="0.79998168889431442"/>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5">
    <xf numFmtId="0" fontId="0" fillId="0" borderId="0" xfId="0"/>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49" fontId="3" fillId="0" borderId="7" xfId="0" applyNumberFormat="1" applyFont="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4" fillId="0" borderId="10" xfId="0" applyFont="1" applyBorder="1" applyAlignment="1">
      <alignment horizontal="center"/>
    </xf>
    <xf numFmtId="14" fontId="4" fillId="0" borderId="11" xfId="0" applyNumberFormat="1" applyFont="1" applyBorder="1"/>
    <xf numFmtId="0" fontId="4" fillId="0" borderId="12" xfId="0" applyFont="1" applyBorder="1"/>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0" fillId="0" borderId="14" xfId="0" applyBorder="1" applyAlignment="1">
      <alignment horizontal="center"/>
    </xf>
    <xf numFmtId="0" fontId="0" fillId="0" borderId="14" xfId="0" applyBorder="1"/>
    <xf numFmtId="0" fontId="4" fillId="0" borderId="16" xfId="0" applyFont="1" applyBorder="1" applyAlignment="1">
      <alignment horizontal="center"/>
    </xf>
    <xf numFmtId="14" fontId="4" fillId="0" borderId="17" xfId="0" applyNumberFormat="1" applyFont="1" applyBorder="1"/>
    <xf numFmtId="0" fontId="4" fillId="0" borderId="18" xfId="0" applyFont="1" applyBorder="1"/>
    <xf numFmtId="0" fontId="4" fillId="0" borderId="18" xfId="0" applyFont="1" applyBorder="1" applyAlignment="1">
      <alignment horizontal="center"/>
    </xf>
    <xf numFmtId="0" fontId="0" fillId="0" borderId="18" xfId="0" applyBorder="1" applyAlignment="1">
      <alignment horizontal="center"/>
    </xf>
    <xf numFmtId="0" fontId="0" fillId="0" borderId="18" xfId="0" applyBorder="1"/>
    <xf numFmtId="0" fontId="4" fillId="0" borderId="16" xfId="0" applyFont="1" applyFill="1" applyBorder="1" applyAlignment="1">
      <alignment horizontal="center"/>
    </xf>
    <xf numFmtId="14" fontId="4" fillId="0" borderId="20" xfId="0" applyNumberFormat="1" applyFont="1" applyBorder="1"/>
    <xf numFmtId="0" fontId="4" fillId="0" borderId="21" xfId="0" applyFont="1" applyBorder="1"/>
    <xf numFmtId="0" fontId="4" fillId="0" borderId="21" xfId="0" applyFont="1" applyBorder="1" applyAlignment="1">
      <alignment horizontal="center"/>
    </xf>
    <xf numFmtId="0" fontId="0" fillId="0" borderId="0" xfId="0" applyAlignment="1">
      <alignment vertical="center"/>
    </xf>
    <xf numFmtId="14" fontId="4" fillId="0" borderId="18" xfId="0" applyNumberFormat="1" applyFont="1" applyBorder="1"/>
    <xf numFmtId="14" fontId="4" fillId="0" borderId="21" xfId="0" applyNumberFormat="1" applyFont="1" applyBorder="1"/>
    <xf numFmtId="0" fontId="4" fillId="0" borderId="23" xfId="0" applyFont="1" applyBorder="1" applyAlignment="1">
      <alignment horizontal="center"/>
    </xf>
    <xf numFmtId="0" fontId="0" fillId="0" borderId="27" xfId="0" applyBorder="1"/>
    <xf numFmtId="0" fontId="0" fillId="0" borderId="18" xfId="0" applyBorder="1" applyAlignment="1">
      <alignment horizontal="left"/>
    </xf>
    <xf numFmtId="0" fontId="0" fillId="0" borderId="29" xfId="0" applyBorder="1"/>
    <xf numFmtId="49" fontId="4" fillId="0" borderId="19" xfId="0" applyNumberFormat="1" applyFont="1" applyBorder="1" applyAlignment="1">
      <alignment horizontal="center"/>
    </xf>
    <xf numFmtId="49" fontId="4" fillId="0" borderId="18" xfId="0" applyNumberFormat="1" applyFont="1" applyBorder="1" applyAlignment="1">
      <alignment horizontal="center"/>
    </xf>
    <xf numFmtId="49" fontId="4" fillId="0" borderId="21" xfId="0" applyNumberFormat="1" applyFont="1" applyBorder="1" applyAlignment="1">
      <alignment horizontal="center"/>
    </xf>
    <xf numFmtId="0" fontId="4" fillId="0" borderId="18" xfId="0" applyFont="1" applyFill="1" applyBorder="1" applyAlignment="1">
      <alignment horizontal="center"/>
    </xf>
    <xf numFmtId="49" fontId="4" fillId="0" borderId="19" xfId="0" applyNumberFormat="1" applyFont="1" applyFill="1" applyBorder="1" applyAlignment="1">
      <alignment horizontal="center"/>
    </xf>
    <xf numFmtId="0" fontId="4" fillId="0" borderId="21" xfId="0" applyFont="1" applyFill="1" applyBorder="1" applyAlignment="1">
      <alignment horizontal="center"/>
    </xf>
    <xf numFmtId="49" fontId="4" fillId="0" borderId="22" xfId="0" applyNumberFormat="1" applyFont="1" applyFill="1" applyBorder="1" applyAlignment="1">
      <alignment horizontal="center"/>
    </xf>
    <xf numFmtId="49" fontId="4" fillId="0" borderId="18" xfId="0" applyNumberFormat="1" applyFont="1" applyFill="1" applyBorder="1" applyAlignment="1">
      <alignment horizontal="center"/>
    </xf>
    <xf numFmtId="0" fontId="0" fillId="0" borderId="0" xfId="0" applyBorder="1"/>
    <xf numFmtId="0" fontId="3" fillId="0" borderId="4" xfId="0" applyFont="1" applyBorder="1"/>
    <xf numFmtId="0" fontId="3" fillId="0" borderId="6" xfId="0" applyFont="1" applyBorder="1" applyAlignment="1">
      <alignment horizontal="center"/>
    </xf>
    <xf numFmtId="0" fontId="3" fillId="0" borderId="32" xfId="0" applyFont="1" applyBorder="1"/>
    <xf numFmtId="0" fontId="0" fillId="0" borderId="33" xfId="0" applyFill="1" applyBorder="1"/>
    <xf numFmtId="0" fontId="0" fillId="0" borderId="12" xfId="0" applyBorder="1"/>
    <xf numFmtId="0" fontId="0" fillId="0" borderId="27" xfId="0" applyFill="1" applyBorder="1"/>
    <xf numFmtId="0" fontId="0" fillId="0" borderId="29" xfId="0" applyFill="1" applyBorder="1"/>
    <xf numFmtId="0" fontId="0" fillId="0" borderId="30" xfId="0" applyBorder="1"/>
    <xf numFmtId="0" fontId="0" fillId="0" borderId="33" xfId="0" applyBorder="1"/>
    <xf numFmtId="0" fontId="0" fillId="0" borderId="0" xfId="0" applyAlignment="1">
      <alignment wrapText="1"/>
    </xf>
    <xf numFmtId="0" fontId="3" fillId="0" borderId="35" xfId="0" applyFont="1" applyFill="1" applyBorder="1" applyAlignment="1">
      <alignment horizontal="center" vertical="center" wrapText="1"/>
    </xf>
    <xf numFmtId="44" fontId="0" fillId="0" borderId="36" xfId="1" applyFont="1" applyBorder="1"/>
    <xf numFmtId="44" fontId="0" fillId="0" borderId="15" xfId="1" applyFont="1" applyBorder="1"/>
    <xf numFmtId="44" fontId="0" fillId="0" borderId="37" xfId="0" applyNumberFormat="1" applyBorder="1"/>
    <xf numFmtId="0" fontId="2" fillId="0" borderId="0" xfId="0" applyFont="1" applyBorder="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left"/>
    </xf>
    <xf numFmtId="44" fontId="0" fillId="2" borderId="14" xfId="1" applyFont="1" applyFill="1" applyBorder="1"/>
    <xf numFmtId="44" fontId="0" fillId="2" borderId="18" xfId="1" applyFont="1" applyFill="1" applyBorder="1"/>
    <xf numFmtId="9" fontId="0" fillId="2" borderId="34" xfId="2" applyFont="1" applyFill="1" applyBorder="1"/>
    <xf numFmtId="9" fontId="0" fillId="2" borderId="28" xfId="2" applyFont="1" applyFill="1" applyBorder="1"/>
    <xf numFmtId="0" fontId="0" fillId="2" borderId="28" xfId="0" applyFill="1" applyBorder="1"/>
    <xf numFmtId="0" fontId="0" fillId="2" borderId="31" xfId="0" applyFill="1" applyBorder="1"/>
    <xf numFmtId="0" fontId="0" fillId="2" borderId="34" xfId="0" applyFill="1" applyBorder="1"/>
    <xf numFmtId="0" fontId="0" fillId="2" borderId="0" xfId="0" applyFill="1"/>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8" fillId="0" borderId="24" xfId="0" applyFont="1" applyBorder="1" applyAlignment="1">
      <alignment horizontal="center"/>
    </xf>
    <xf numFmtId="0" fontId="8" fillId="0" borderId="25" xfId="0" applyFont="1" applyBorder="1" applyAlignment="1">
      <alignment horizontal="center"/>
    </xf>
    <xf numFmtId="0" fontId="8" fillId="0" borderId="26" xfId="0" applyFont="1" applyBorder="1" applyAlignment="1">
      <alignment horizontal="center"/>
    </xf>
    <xf numFmtId="0" fontId="5" fillId="0" borderId="0" xfId="0" applyFont="1" applyBorder="1" applyAlignment="1">
      <alignment horizontal="left" vertical="center" wrapText="1"/>
    </xf>
    <xf numFmtId="0" fontId="2" fillId="0" borderId="24" xfId="0" applyFont="1" applyBorder="1" applyAlignment="1">
      <alignment horizontal="center"/>
    </xf>
    <xf numFmtId="0" fontId="2" fillId="0" borderId="25" xfId="0" applyFont="1" applyBorder="1" applyAlignment="1">
      <alignment horizontal="center"/>
    </xf>
    <xf numFmtId="0" fontId="2" fillId="0" borderId="26" xfId="0" applyFont="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7"/>
  <sheetViews>
    <sheetView tabSelected="1" zoomScale="60" zoomScaleNormal="60" workbookViewId="0">
      <selection activeCell="F3" sqref="F3"/>
    </sheetView>
  </sheetViews>
  <sheetFormatPr defaultRowHeight="14.5" x14ac:dyDescent="0.35"/>
  <cols>
    <col min="1" max="1" width="5.453125" bestFit="1" customWidth="1"/>
    <col min="2" max="2" width="89.26953125" bestFit="1" customWidth="1"/>
    <col min="3" max="3" width="39.1796875" bestFit="1" customWidth="1"/>
    <col min="4" max="4" width="14.7265625" bestFit="1" customWidth="1"/>
    <col min="5" max="5" width="15.7265625" bestFit="1" customWidth="1"/>
    <col min="6" max="7" width="14.7265625" customWidth="1"/>
    <col min="8" max="8" width="15.7265625" customWidth="1"/>
    <col min="9" max="14" width="14.7265625" customWidth="1"/>
  </cols>
  <sheetData>
    <row r="1" spans="1:14" ht="23.5" x14ac:dyDescent="0.55000000000000004">
      <c r="A1" s="68" t="s">
        <v>10</v>
      </c>
      <c r="B1" s="69"/>
      <c r="C1" s="69"/>
      <c r="D1" s="69"/>
      <c r="E1" s="69"/>
      <c r="F1" s="69"/>
      <c r="G1" s="69"/>
      <c r="H1" s="69"/>
      <c r="I1" s="69"/>
      <c r="J1" s="69"/>
      <c r="K1" s="69"/>
      <c r="L1" s="69"/>
      <c r="M1" s="69"/>
      <c r="N1" s="70"/>
    </row>
    <row r="2" spans="1:14" ht="18.5" x14ac:dyDescent="0.45">
      <c r="A2" s="54"/>
      <c r="B2" s="54"/>
      <c r="C2" s="54"/>
      <c r="D2" s="54"/>
      <c r="E2" s="54"/>
      <c r="F2" s="54"/>
      <c r="G2" s="54"/>
      <c r="H2" s="54"/>
      <c r="I2" s="54"/>
      <c r="J2" s="54"/>
      <c r="K2" s="54"/>
      <c r="L2" s="54"/>
      <c r="M2" s="54"/>
      <c r="N2" s="54"/>
    </row>
    <row r="3" spans="1:14" ht="88.5" customHeight="1" x14ac:dyDescent="0.45">
      <c r="A3" s="54"/>
      <c r="B3" s="71" t="s">
        <v>147</v>
      </c>
      <c r="C3" s="71"/>
      <c r="D3" s="71"/>
      <c r="E3" s="71"/>
      <c r="F3" s="54"/>
      <c r="G3" s="54"/>
      <c r="H3" s="54"/>
      <c r="I3" s="54"/>
      <c r="J3" s="54"/>
      <c r="K3" s="54"/>
      <c r="L3" s="54"/>
      <c r="M3" s="54"/>
      <c r="N3" s="54"/>
    </row>
    <row r="4" spans="1:14" ht="67.5" customHeight="1" x14ac:dyDescent="0.45">
      <c r="A4" s="54"/>
      <c r="B4" s="71" t="s">
        <v>143</v>
      </c>
      <c r="C4" s="71"/>
      <c r="D4" s="71"/>
      <c r="E4" s="71"/>
      <c r="F4" s="54"/>
      <c r="G4" s="54"/>
      <c r="H4" s="54"/>
      <c r="I4" s="54"/>
      <c r="J4" s="54"/>
      <c r="K4" s="54"/>
      <c r="L4" s="54"/>
      <c r="M4" s="54"/>
      <c r="N4" s="54"/>
    </row>
    <row r="5" spans="1:14" ht="77.25" customHeight="1" x14ac:dyDescent="0.45">
      <c r="A5" s="54"/>
      <c r="B5" s="71" t="s">
        <v>144</v>
      </c>
      <c r="C5" s="71"/>
      <c r="D5" s="71"/>
      <c r="E5" s="71"/>
      <c r="F5" s="54"/>
      <c r="G5" s="54"/>
      <c r="H5" s="54"/>
      <c r="I5" s="54"/>
      <c r="J5" s="54"/>
      <c r="K5" s="54"/>
      <c r="L5" s="54"/>
      <c r="M5" s="54"/>
      <c r="N5" s="54"/>
    </row>
    <row r="6" spans="1:14" ht="19" thickBot="1" x14ac:dyDescent="0.5">
      <c r="A6" s="54"/>
      <c r="B6" s="54"/>
      <c r="C6" s="54"/>
      <c r="D6" s="54"/>
      <c r="E6" s="54"/>
      <c r="F6" s="54"/>
      <c r="G6" s="54"/>
      <c r="H6" s="56" t="s">
        <v>145</v>
      </c>
      <c r="I6" s="55"/>
      <c r="J6" s="55"/>
      <c r="K6" s="55"/>
      <c r="L6" s="55"/>
      <c r="M6" s="54"/>
      <c r="N6" s="54"/>
    </row>
    <row r="7" spans="1:14" ht="54" customHeight="1" thickBot="1" x14ac:dyDescent="0.4">
      <c r="A7" s="1" t="s">
        <v>0</v>
      </c>
      <c r="B7" s="2" t="s">
        <v>1</v>
      </c>
      <c r="C7" s="3" t="s">
        <v>2</v>
      </c>
      <c r="D7" s="3" t="s">
        <v>3</v>
      </c>
      <c r="E7" s="4" t="s">
        <v>4</v>
      </c>
      <c r="F7" s="5" t="s">
        <v>5</v>
      </c>
      <c r="G7" s="5" t="s">
        <v>11</v>
      </c>
      <c r="H7" s="5" t="s">
        <v>135</v>
      </c>
      <c r="I7" s="50" t="s">
        <v>139</v>
      </c>
      <c r="J7" s="5" t="s">
        <v>136</v>
      </c>
      <c r="K7" s="50" t="s">
        <v>140</v>
      </c>
      <c r="L7" s="5" t="s">
        <v>137</v>
      </c>
      <c r="M7" s="6" t="s">
        <v>141</v>
      </c>
      <c r="N7" s="6" t="s">
        <v>142</v>
      </c>
    </row>
    <row r="8" spans="1:14" x14ac:dyDescent="0.35">
      <c r="A8" s="7">
        <v>1</v>
      </c>
      <c r="B8" s="8" t="s">
        <v>12</v>
      </c>
      <c r="C8" s="9" t="s">
        <v>82</v>
      </c>
      <c r="D8" s="10" t="s">
        <v>58</v>
      </c>
      <c r="E8" s="11" t="s">
        <v>67</v>
      </c>
      <c r="F8" s="12" t="s">
        <v>6</v>
      </c>
      <c r="G8" s="13">
        <v>100</v>
      </c>
      <c r="H8" s="57"/>
      <c r="I8" s="51">
        <f>$G8*H8</f>
        <v>0</v>
      </c>
      <c r="J8" s="57"/>
      <c r="K8" s="51">
        <f>$G8*J8</f>
        <v>0</v>
      </c>
      <c r="L8" s="57"/>
      <c r="M8" s="52">
        <f t="shared" ref="M8:M54" si="0">$G8*L8</f>
        <v>0</v>
      </c>
      <c r="N8" s="52">
        <f>$I8+$K8+$M8</f>
        <v>0</v>
      </c>
    </row>
    <row r="9" spans="1:14" x14ac:dyDescent="0.35">
      <c r="A9" s="14">
        <v>2</v>
      </c>
      <c r="B9" s="15" t="s">
        <v>13</v>
      </c>
      <c r="C9" s="16" t="s">
        <v>83</v>
      </c>
      <c r="D9" s="17" t="s">
        <v>59</v>
      </c>
      <c r="E9" s="31" t="s">
        <v>68</v>
      </c>
      <c r="F9" s="18" t="s">
        <v>6</v>
      </c>
      <c r="G9" s="19">
        <v>100</v>
      </c>
      <c r="H9" s="58"/>
      <c r="I9" s="51">
        <f t="shared" ref="I9:I54" si="1">$G9*H9</f>
        <v>0</v>
      </c>
      <c r="J9" s="58"/>
      <c r="K9" s="51">
        <f>$G9*J9</f>
        <v>0</v>
      </c>
      <c r="L9" s="58"/>
      <c r="M9" s="52">
        <f t="shared" si="0"/>
        <v>0</v>
      </c>
      <c r="N9" s="52">
        <f t="shared" ref="N9:N32" si="2">$I9+$K9+$M9</f>
        <v>0</v>
      </c>
    </row>
    <row r="10" spans="1:14" x14ac:dyDescent="0.35">
      <c r="A10" s="14">
        <v>3</v>
      </c>
      <c r="B10" s="15" t="s">
        <v>14</v>
      </c>
      <c r="C10" s="16" t="s">
        <v>84</v>
      </c>
      <c r="D10" s="34" t="s">
        <v>95</v>
      </c>
      <c r="E10" s="35" t="s">
        <v>95</v>
      </c>
      <c r="F10" s="18" t="s">
        <v>6</v>
      </c>
      <c r="G10" s="19">
        <v>600</v>
      </c>
      <c r="H10" s="58"/>
      <c r="I10" s="51">
        <f t="shared" si="1"/>
        <v>0</v>
      </c>
      <c r="J10" s="58"/>
      <c r="K10" s="51">
        <f t="shared" ref="K10:K54" si="3">$G10*J10</f>
        <v>0</v>
      </c>
      <c r="L10" s="58"/>
      <c r="M10" s="52">
        <f t="shared" si="0"/>
        <v>0</v>
      </c>
      <c r="N10" s="52">
        <f t="shared" si="2"/>
        <v>0</v>
      </c>
    </row>
    <row r="11" spans="1:14" x14ac:dyDescent="0.35">
      <c r="A11" s="20">
        <v>4</v>
      </c>
      <c r="B11" s="15" t="s">
        <v>15</v>
      </c>
      <c r="C11" s="16" t="s">
        <v>84</v>
      </c>
      <c r="D11" s="34" t="s">
        <v>95</v>
      </c>
      <c r="E11" s="35" t="s">
        <v>95</v>
      </c>
      <c r="F11" s="18" t="s">
        <v>6</v>
      </c>
      <c r="G11" s="19">
        <v>200</v>
      </c>
      <c r="H11" s="58"/>
      <c r="I11" s="51">
        <f t="shared" si="1"/>
        <v>0</v>
      </c>
      <c r="J11" s="58"/>
      <c r="K11" s="51">
        <f t="shared" si="3"/>
        <v>0</v>
      </c>
      <c r="L11" s="58"/>
      <c r="M11" s="52">
        <f t="shared" si="0"/>
        <v>0</v>
      </c>
      <c r="N11" s="52">
        <f t="shared" si="2"/>
        <v>0</v>
      </c>
    </row>
    <row r="12" spans="1:14" x14ac:dyDescent="0.35">
      <c r="A12" s="14">
        <v>5</v>
      </c>
      <c r="B12" s="15" t="s">
        <v>16</v>
      </c>
      <c r="C12" s="16" t="s">
        <v>84</v>
      </c>
      <c r="D12" s="34" t="s">
        <v>95</v>
      </c>
      <c r="E12" s="35" t="s">
        <v>95</v>
      </c>
      <c r="F12" s="18" t="s">
        <v>6</v>
      </c>
      <c r="G12" s="19">
        <v>200</v>
      </c>
      <c r="H12" s="58"/>
      <c r="I12" s="51">
        <f t="shared" si="1"/>
        <v>0</v>
      </c>
      <c r="J12" s="58"/>
      <c r="K12" s="51">
        <f t="shared" si="3"/>
        <v>0</v>
      </c>
      <c r="L12" s="58"/>
      <c r="M12" s="52">
        <f t="shared" si="0"/>
        <v>0</v>
      </c>
      <c r="N12" s="52">
        <f t="shared" si="2"/>
        <v>0</v>
      </c>
    </row>
    <row r="13" spans="1:14" x14ac:dyDescent="0.35">
      <c r="A13" s="14">
        <v>6</v>
      </c>
      <c r="B13" s="15" t="s">
        <v>17</v>
      </c>
      <c r="C13" s="16" t="s">
        <v>84</v>
      </c>
      <c r="D13" s="17" t="s">
        <v>60</v>
      </c>
      <c r="E13" s="31" t="s">
        <v>69</v>
      </c>
      <c r="F13" s="18" t="s">
        <v>6</v>
      </c>
      <c r="G13" s="19">
        <v>300</v>
      </c>
      <c r="H13" s="58"/>
      <c r="I13" s="51">
        <f t="shared" si="1"/>
        <v>0</v>
      </c>
      <c r="J13" s="58"/>
      <c r="K13" s="51">
        <f t="shared" si="3"/>
        <v>0</v>
      </c>
      <c r="L13" s="58"/>
      <c r="M13" s="52">
        <f t="shared" si="0"/>
        <v>0</v>
      </c>
      <c r="N13" s="52">
        <f t="shared" si="2"/>
        <v>0</v>
      </c>
    </row>
    <row r="14" spans="1:14" x14ac:dyDescent="0.35">
      <c r="A14" s="14">
        <v>7</v>
      </c>
      <c r="B14" s="15" t="s">
        <v>18</v>
      </c>
      <c r="C14" s="16" t="s">
        <v>84</v>
      </c>
      <c r="D14" s="17" t="s">
        <v>61</v>
      </c>
      <c r="E14" s="31" t="s">
        <v>70</v>
      </c>
      <c r="F14" s="18" t="s">
        <v>6</v>
      </c>
      <c r="G14" s="19">
        <v>250</v>
      </c>
      <c r="H14" s="58"/>
      <c r="I14" s="51">
        <f t="shared" si="1"/>
        <v>0</v>
      </c>
      <c r="J14" s="58"/>
      <c r="K14" s="51">
        <f t="shared" si="3"/>
        <v>0</v>
      </c>
      <c r="L14" s="58"/>
      <c r="M14" s="52">
        <f t="shared" si="0"/>
        <v>0</v>
      </c>
      <c r="N14" s="52">
        <f t="shared" si="2"/>
        <v>0</v>
      </c>
    </row>
    <row r="15" spans="1:14" x14ac:dyDescent="0.35">
      <c r="A15" s="20">
        <v>8</v>
      </c>
      <c r="B15" s="15" t="s">
        <v>19</v>
      </c>
      <c r="C15" s="16" t="s">
        <v>84</v>
      </c>
      <c r="D15" s="17" t="s">
        <v>61</v>
      </c>
      <c r="E15" s="31" t="s">
        <v>71</v>
      </c>
      <c r="F15" s="18" t="s">
        <v>6</v>
      </c>
      <c r="G15" s="19">
        <v>250</v>
      </c>
      <c r="H15" s="58"/>
      <c r="I15" s="51">
        <f t="shared" si="1"/>
        <v>0</v>
      </c>
      <c r="J15" s="58"/>
      <c r="K15" s="51">
        <f t="shared" si="3"/>
        <v>0</v>
      </c>
      <c r="L15" s="58"/>
      <c r="M15" s="52">
        <f t="shared" si="0"/>
        <v>0</v>
      </c>
      <c r="N15" s="52">
        <f t="shared" si="2"/>
        <v>0</v>
      </c>
    </row>
    <row r="16" spans="1:14" x14ac:dyDescent="0.35">
      <c r="A16" s="20">
        <v>9</v>
      </c>
      <c r="B16" s="15" t="s">
        <v>20</v>
      </c>
      <c r="C16" s="16" t="s">
        <v>84</v>
      </c>
      <c r="D16" s="17" t="s">
        <v>61</v>
      </c>
      <c r="E16" s="31">
        <v>77032</v>
      </c>
      <c r="F16" s="18" t="s">
        <v>6</v>
      </c>
      <c r="G16" s="19">
        <v>250</v>
      </c>
      <c r="H16" s="58"/>
      <c r="I16" s="51">
        <f t="shared" si="1"/>
        <v>0</v>
      </c>
      <c r="J16" s="58"/>
      <c r="K16" s="51">
        <f t="shared" si="3"/>
        <v>0</v>
      </c>
      <c r="L16" s="58"/>
      <c r="M16" s="52">
        <f t="shared" si="0"/>
        <v>0</v>
      </c>
      <c r="N16" s="52">
        <f t="shared" si="2"/>
        <v>0</v>
      </c>
    </row>
    <row r="17" spans="1:14" x14ac:dyDescent="0.35">
      <c r="A17" s="14">
        <v>10</v>
      </c>
      <c r="B17" s="15" t="s">
        <v>21</v>
      </c>
      <c r="C17" s="16" t="s">
        <v>85</v>
      </c>
      <c r="D17" s="34" t="s">
        <v>95</v>
      </c>
      <c r="E17" s="35" t="s">
        <v>95</v>
      </c>
      <c r="F17" s="18" t="s">
        <v>6</v>
      </c>
      <c r="G17" s="19">
        <v>250</v>
      </c>
      <c r="H17" s="58"/>
      <c r="I17" s="51">
        <f t="shared" si="1"/>
        <v>0</v>
      </c>
      <c r="J17" s="58"/>
      <c r="K17" s="51">
        <f t="shared" si="3"/>
        <v>0</v>
      </c>
      <c r="L17" s="58"/>
      <c r="M17" s="52">
        <f t="shared" si="0"/>
        <v>0</v>
      </c>
      <c r="N17" s="52">
        <f t="shared" si="2"/>
        <v>0</v>
      </c>
    </row>
    <row r="18" spans="1:14" x14ac:dyDescent="0.35">
      <c r="A18" s="14">
        <v>11</v>
      </c>
      <c r="B18" s="15" t="s">
        <v>22</v>
      </c>
      <c r="C18" s="16" t="s">
        <v>86</v>
      </c>
      <c r="D18" s="34" t="s">
        <v>95</v>
      </c>
      <c r="E18" s="35" t="s">
        <v>95</v>
      </c>
      <c r="F18" s="18" t="s">
        <v>6</v>
      </c>
      <c r="G18" s="19">
        <v>600</v>
      </c>
      <c r="H18" s="58"/>
      <c r="I18" s="51">
        <f t="shared" si="1"/>
        <v>0</v>
      </c>
      <c r="J18" s="58"/>
      <c r="K18" s="51">
        <f t="shared" si="3"/>
        <v>0</v>
      </c>
      <c r="L18" s="58"/>
      <c r="M18" s="52">
        <f t="shared" si="0"/>
        <v>0</v>
      </c>
      <c r="N18" s="52">
        <f t="shared" si="2"/>
        <v>0</v>
      </c>
    </row>
    <row r="19" spans="1:14" x14ac:dyDescent="0.35">
      <c r="A19" s="14">
        <v>12</v>
      </c>
      <c r="B19" s="15" t="s">
        <v>23</v>
      </c>
      <c r="C19" s="16" t="s">
        <v>86</v>
      </c>
      <c r="D19" s="34" t="s">
        <v>95</v>
      </c>
      <c r="E19" s="35" t="s">
        <v>95</v>
      </c>
      <c r="F19" s="18" t="s">
        <v>6</v>
      </c>
      <c r="G19" s="19">
        <v>600</v>
      </c>
      <c r="H19" s="58"/>
      <c r="I19" s="51">
        <f t="shared" si="1"/>
        <v>0</v>
      </c>
      <c r="J19" s="58"/>
      <c r="K19" s="51">
        <f t="shared" si="3"/>
        <v>0</v>
      </c>
      <c r="L19" s="58"/>
      <c r="M19" s="52">
        <f t="shared" si="0"/>
        <v>0</v>
      </c>
      <c r="N19" s="52">
        <f t="shared" si="2"/>
        <v>0</v>
      </c>
    </row>
    <row r="20" spans="1:14" x14ac:dyDescent="0.35">
      <c r="A20" s="14">
        <v>13</v>
      </c>
      <c r="B20" s="15" t="s">
        <v>24</v>
      </c>
      <c r="C20" s="16" t="s">
        <v>86</v>
      </c>
      <c r="D20" s="34" t="s">
        <v>95</v>
      </c>
      <c r="E20" s="35" t="s">
        <v>95</v>
      </c>
      <c r="F20" s="18" t="s">
        <v>6</v>
      </c>
      <c r="G20" s="19">
        <v>700</v>
      </c>
      <c r="H20" s="58"/>
      <c r="I20" s="51">
        <f t="shared" si="1"/>
        <v>0</v>
      </c>
      <c r="J20" s="58"/>
      <c r="K20" s="51">
        <f t="shared" si="3"/>
        <v>0</v>
      </c>
      <c r="L20" s="58"/>
      <c r="M20" s="52">
        <f t="shared" si="0"/>
        <v>0</v>
      </c>
      <c r="N20" s="52">
        <f t="shared" si="2"/>
        <v>0</v>
      </c>
    </row>
    <row r="21" spans="1:14" x14ac:dyDescent="0.35">
      <c r="A21" s="14">
        <v>14</v>
      </c>
      <c r="B21" s="15" t="s">
        <v>25</v>
      </c>
      <c r="C21" s="16" t="s">
        <v>86</v>
      </c>
      <c r="D21" s="34" t="s">
        <v>95</v>
      </c>
      <c r="E21" s="35" t="s">
        <v>95</v>
      </c>
      <c r="F21" s="18" t="s">
        <v>6</v>
      </c>
      <c r="G21" s="19">
        <v>600</v>
      </c>
      <c r="H21" s="58"/>
      <c r="I21" s="51">
        <f t="shared" si="1"/>
        <v>0</v>
      </c>
      <c r="J21" s="58"/>
      <c r="K21" s="51">
        <f t="shared" si="3"/>
        <v>0</v>
      </c>
      <c r="L21" s="58"/>
      <c r="M21" s="52">
        <f t="shared" si="0"/>
        <v>0</v>
      </c>
      <c r="N21" s="52">
        <f t="shared" si="2"/>
        <v>0</v>
      </c>
    </row>
    <row r="22" spans="1:14" x14ac:dyDescent="0.35">
      <c r="A22" s="14">
        <v>15</v>
      </c>
      <c r="B22" s="15" t="s">
        <v>26</v>
      </c>
      <c r="C22" s="16" t="s">
        <v>86</v>
      </c>
      <c r="D22" s="34" t="s">
        <v>95</v>
      </c>
      <c r="E22" s="35" t="s">
        <v>95</v>
      </c>
      <c r="F22" s="18" t="s">
        <v>6</v>
      </c>
      <c r="G22" s="19">
        <v>600</v>
      </c>
      <c r="H22" s="58"/>
      <c r="I22" s="51">
        <f t="shared" si="1"/>
        <v>0</v>
      </c>
      <c r="J22" s="58"/>
      <c r="K22" s="51">
        <f t="shared" si="3"/>
        <v>0</v>
      </c>
      <c r="L22" s="58"/>
      <c r="M22" s="52">
        <f t="shared" si="0"/>
        <v>0</v>
      </c>
      <c r="N22" s="52">
        <f t="shared" si="2"/>
        <v>0</v>
      </c>
    </row>
    <row r="23" spans="1:14" x14ac:dyDescent="0.35">
      <c r="A23" s="14">
        <v>16</v>
      </c>
      <c r="B23" s="15" t="s">
        <v>27</v>
      </c>
      <c r="C23" s="16" t="s">
        <v>86</v>
      </c>
      <c r="D23" s="34" t="s">
        <v>95</v>
      </c>
      <c r="E23" s="35" t="s">
        <v>95</v>
      </c>
      <c r="F23" s="18" t="s">
        <v>6</v>
      </c>
      <c r="G23" s="19">
        <v>600</v>
      </c>
      <c r="H23" s="58"/>
      <c r="I23" s="51">
        <f t="shared" si="1"/>
        <v>0</v>
      </c>
      <c r="J23" s="58"/>
      <c r="K23" s="51">
        <f t="shared" si="3"/>
        <v>0</v>
      </c>
      <c r="L23" s="58"/>
      <c r="M23" s="52">
        <f t="shared" si="0"/>
        <v>0</v>
      </c>
      <c r="N23" s="52">
        <f t="shared" si="2"/>
        <v>0</v>
      </c>
    </row>
    <row r="24" spans="1:14" x14ac:dyDescent="0.35">
      <c r="A24" s="14">
        <v>17</v>
      </c>
      <c r="B24" s="15" t="s">
        <v>28</v>
      </c>
      <c r="C24" s="16" t="s">
        <v>86</v>
      </c>
      <c r="D24" s="34" t="s">
        <v>95</v>
      </c>
      <c r="E24" s="35" t="s">
        <v>95</v>
      </c>
      <c r="F24" s="18" t="s">
        <v>6</v>
      </c>
      <c r="G24" s="19">
        <v>1200</v>
      </c>
      <c r="H24" s="58"/>
      <c r="I24" s="51">
        <f t="shared" si="1"/>
        <v>0</v>
      </c>
      <c r="J24" s="58"/>
      <c r="K24" s="51">
        <f t="shared" si="3"/>
        <v>0</v>
      </c>
      <c r="L24" s="58"/>
      <c r="M24" s="52">
        <f t="shared" si="0"/>
        <v>0</v>
      </c>
      <c r="N24" s="52">
        <f t="shared" si="2"/>
        <v>0</v>
      </c>
    </row>
    <row r="25" spans="1:14" x14ac:dyDescent="0.35">
      <c r="A25" s="14">
        <v>18</v>
      </c>
      <c r="B25" s="15" t="s">
        <v>29</v>
      </c>
      <c r="C25" s="16" t="s">
        <v>86</v>
      </c>
      <c r="D25" s="34" t="s">
        <v>95</v>
      </c>
      <c r="E25" s="35" t="s">
        <v>95</v>
      </c>
      <c r="F25" s="18" t="s">
        <v>6</v>
      </c>
      <c r="G25" s="19">
        <v>800</v>
      </c>
      <c r="H25" s="58"/>
      <c r="I25" s="51">
        <f t="shared" si="1"/>
        <v>0</v>
      </c>
      <c r="J25" s="58"/>
      <c r="K25" s="51">
        <f t="shared" si="3"/>
        <v>0</v>
      </c>
      <c r="L25" s="58"/>
      <c r="M25" s="52">
        <f t="shared" si="0"/>
        <v>0</v>
      </c>
      <c r="N25" s="52">
        <f t="shared" si="2"/>
        <v>0</v>
      </c>
    </row>
    <row r="26" spans="1:14" x14ac:dyDescent="0.35">
      <c r="A26" s="14">
        <v>19</v>
      </c>
      <c r="B26" s="15" t="s">
        <v>30</v>
      </c>
      <c r="C26" s="16" t="s">
        <v>86</v>
      </c>
      <c r="D26" s="34" t="s">
        <v>95</v>
      </c>
      <c r="E26" s="35" t="s">
        <v>95</v>
      </c>
      <c r="F26" s="18" t="s">
        <v>6</v>
      </c>
      <c r="G26" s="19">
        <v>1100</v>
      </c>
      <c r="H26" s="58"/>
      <c r="I26" s="51">
        <f t="shared" si="1"/>
        <v>0</v>
      </c>
      <c r="J26" s="58"/>
      <c r="K26" s="51">
        <f t="shared" si="3"/>
        <v>0</v>
      </c>
      <c r="L26" s="58"/>
      <c r="M26" s="52">
        <f t="shared" si="0"/>
        <v>0</v>
      </c>
      <c r="N26" s="52">
        <f t="shared" si="2"/>
        <v>0</v>
      </c>
    </row>
    <row r="27" spans="1:14" x14ac:dyDescent="0.35">
      <c r="A27" s="14">
        <v>20</v>
      </c>
      <c r="B27" s="15" t="s">
        <v>31</v>
      </c>
      <c r="C27" s="16" t="s">
        <v>86</v>
      </c>
      <c r="D27" s="34" t="s">
        <v>95</v>
      </c>
      <c r="E27" s="35" t="s">
        <v>95</v>
      </c>
      <c r="F27" s="18" t="s">
        <v>6</v>
      </c>
      <c r="G27" s="19">
        <v>1000</v>
      </c>
      <c r="H27" s="58"/>
      <c r="I27" s="51">
        <f t="shared" si="1"/>
        <v>0</v>
      </c>
      <c r="J27" s="58"/>
      <c r="K27" s="51">
        <f t="shared" si="3"/>
        <v>0</v>
      </c>
      <c r="L27" s="58"/>
      <c r="M27" s="52">
        <f t="shared" si="0"/>
        <v>0</v>
      </c>
      <c r="N27" s="52">
        <f t="shared" si="2"/>
        <v>0</v>
      </c>
    </row>
    <row r="28" spans="1:14" x14ac:dyDescent="0.35">
      <c r="A28" s="14">
        <v>21</v>
      </c>
      <c r="B28" s="15" t="s">
        <v>32</v>
      </c>
      <c r="C28" s="16" t="s">
        <v>86</v>
      </c>
      <c r="D28" s="34" t="s">
        <v>95</v>
      </c>
      <c r="E28" s="35" t="s">
        <v>95</v>
      </c>
      <c r="F28" s="18" t="s">
        <v>6</v>
      </c>
      <c r="G28" s="19">
        <v>800</v>
      </c>
      <c r="H28" s="58"/>
      <c r="I28" s="51">
        <f t="shared" si="1"/>
        <v>0</v>
      </c>
      <c r="J28" s="58"/>
      <c r="K28" s="51">
        <f t="shared" si="3"/>
        <v>0</v>
      </c>
      <c r="L28" s="58"/>
      <c r="M28" s="52">
        <f t="shared" si="0"/>
        <v>0</v>
      </c>
      <c r="N28" s="52">
        <f t="shared" si="2"/>
        <v>0</v>
      </c>
    </row>
    <row r="29" spans="1:14" x14ac:dyDescent="0.35">
      <c r="A29" s="14">
        <v>22</v>
      </c>
      <c r="B29" s="15" t="s">
        <v>33</v>
      </c>
      <c r="C29" s="16" t="s">
        <v>86</v>
      </c>
      <c r="D29" s="34" t="s">
        <v>95</v>
      </c>
      <c r="E29" s="35" t="s">
        <v>95</v>
      </c>
      <c r="F29" s="18" t="s">
        <v>6</v>
      </c>
      <c r="G29" s="19">
        <v>1300</v>
      </c>
      <c r="H29" s="58"/>
      <c r="I29" s="51">
        <f t="shared" si="1"/>
        <v>0</v>
      </c>
      <c r="J29" s="58"/>
      <c r="K29" s="51">
        <f t="shared" si="3"/>
        <v>0</v>
      </c>
      <c r="L29" s="58"/>
      <c r="M29" s="52">
        <f t="shared" si="0"/>
        <v>0</v>
      </c>
      <c r="N29" s="52">
        <f t="shared" si="2"/>
        <v>0</v>
      </c>
    </row>
    <row r="30" spans="1:14" x14ac:dyDescent="0.35">
      <c r="A30" s="14">
        <v>23</v>
      </c>
      <c r="B30" s="15" t="s">
        <v>34</v>
      </c>
      <c r="C30" s="16" t="s">
        <v>86</v>
      </c>
      <c r="D30" s="34" t="s">
        <v>95</v>
      </c>
      <c r="E30" s="35" t="s">
        <v>95</v>
      </c>
      <c r="F30" s="18" t="s">
        <v>6</v>
      </c>
      <c r="G30" s="19">
        <v>800</v>
      </c>
      <c r="H30" s="58"/>
      <c r="I30" s="51">
        <f t="shared" si="1"/>
        <v>0</v>
      </c>
      <c r="J30" s="58"/>
      <c r="K30" s="51">
        <f t="shared" si="3"/>
        <v>0</v>
      </c>
      <c r="L30" s="58"/>
      <c r="M30" s="52">
        <f t="shared" si="0"/>
        <v>0</v>
      </c>
      <c r="N30" s="52">
        <f t="shared" si="2"/>
        <v>0</v>
      </c>
    </row>
    <row r="31" spans="1:14" x14ac:dyDescent="0.35">
      <c r="A31" s="14">
        <v>24</v>
      </c>
      <c r="B31" s="15" t="s">
        <v>35</v>
      </c>
      <c r="C31" s="16" t="s">
        <v>86</v>
      </c>
      <c r="D31" s="34" t="s">
        <v>95</v>
      </c>
      <c r="E31" s="35" t="s">
        <v>95</v>
      </c>
      <c r="F31" s="18" t="s">
        <v>6</v>
      </c>
      <c r="G31" s="19">
        <v>700</v>
      </c>
      <c r="H31" s="58"/>
      <c r="I31" s="51">
        <f t="shared" si="1"/>
        <v>0</v>
      </c>
      <c r="J31" s="58"/>
      <c r="K31" s="51">
        <f t="shared" si="3"/>
        <v>0</v>
      </c>
      <c r="L31" s="58"/>
      <c r="M31" s="52">
        <f t="shared" si="0"/>
        <v>0</v>
      </c>
      <c r="N31" s="52">
        <f t="shared" si="2"/>
        <v>0</v>
      </c>
    </row>
    <row r="32" spans="1:14" x14ac:dyDescent="0.35">
      <c r="A32" s="14">
        <v>25</v>
      </c>
      <c r="B32" s="15" t="s">
        <v>36</v>
      </c>
      <c r="C32" s="16" t="s">
        <v>86</v>
      </c>
      <c r="D32" s="34" t="s">
        <v>95</v>
      </c>
      <c r="E32" s="35" t="s">
        <v>95</v>
      </c>
      <c r="F32" s="18" t="s">
        <v>6</v>
      </c>
      <c r="G32" s="19">
        <v>1000</v>
      </c>
      <c r="H32" s="58"/>
      <c r="I32" s="51">
        <f t="shared" si="1"/>
        <v>0</v>
      </c>
      <c r="J32" s="58"/>
      <c r="K32" s="51">
        <f t="shared" si="3"/>
        <v>0</v>
      </c>
      <c r="L32" s="58"/>
      <c r="M32" s="52">
        <f t="shared" si="0"/>
        <v>0</v>
      </c>
      <c r="N32" s="52">
        <f t="shared" si="2"/>
        <v>0</v>
      </c>
    </row>
    <row r="33" spans="1:14" x14ac:dyDescent="0.35">
      <c r="A33" s="14">
        <v>26</v>
      </c>
      <c r="B33" s="15" t="s">
        <v>37</v>
      </c>
      <c r="C33" s="16" t="s">
        <v>86</v>
      </c>
      <c r="D33" s="34" t="s">
        <v>95</v>
      </c>
      <c r="E33" s="35" t="s">
        <v>95</v>
      </c>
      <c r="F33" s="18" t="s">
        <v>6</v>
      </c>
      <c r="G33" s="19">
        <v>1000</v>
      </c>
      <c r="H33" s="58"/>
      <c r="I33" s="51">
        <f t="shared" si="1"/>
        <v>0</v>
      </c>
      <c r="J33" s="58"/>
      <c r="K33" s="51">
        <f t="shared" si="3"/>
        <v>0</v>
      </c>
      <c r="L33" s="58"/>
      <c r="M33" s="52">
        <f t="shared" si="0"/>
        <v>0</v>
      </c>
      <c r="N33" s="52">
        <f>$I33+$K33+$M33</f>
        <v>0</v>
      </c>
    </row>
    <row r="34" spans="1:14" x14ac:dyDescent="0.35">
      <c r="A34" s="14">
        <v>27</v>
      </c>
      <c r="B34" s="15" t="s">
        <v>38</v>
      </c>
      <c r="C34" s="16" t="s">
        <v>86</v>
      </c>
      <c r="D34" s="34" t="s">
        <v>95</v>
      </c>
      <c r="E34" s="35" t="s">
        <v>95</v>
      </c>
      <c r="F34" s="18" t="s">
        <v>6</v>
      </c>
      <c r="G34" s="19">
        <v>700</v>
      </c>
      <c r="H34" s="58"/>
      <c r="I34" s="51">
        <f t="shared" si="1"/>
        <v>0</v>
      </c>
      <c r="J34" s="58"/>
      <c r="K34" s="51">
        <f t="shared" si="3"/>
        <v>0</v>
      </c>
      <c r="L34" s="58"/>
      <c r="M34" s="52">
        <f t="shared" si="0"/>
        <v>0</v>
      </c>
      <c r="N34" s="52">
        <f t="shared" ref="N34:N54" si="4">$I34+$K34+$M34</f>
        <v>0</v>
      </c>
    </row>
    <row r="35" spans="1:14" x14ac:dyDescent="0.35">
      <c r="A35" s="14">
        <v>28</v>
      </c>
      <c r="B35" s="15" t="s">
        <v>39</v>
      </c>
      <c r="C35" s="16" t="s">
        <v>86</v>
      </c>
      <c r="D35" s="34" t="s">
        <v>95</v>
      </c>
      <c r="E35" s="35" t="s">
        <v>95</v>
      </c>
      <c r="F35" s="18" t="s">
        <v>6</v>
      </c>
      <c r="G35" s="19">
        <v>1000</v>
      </c>
      <c r="H35" s="58"/>
      <c r="I35" s="51">
        <f t="shared" si="1"/>
        <v>0</v>
      </c>
      <c r="J35" s="58"/>
      <c r="K35" s="51">
        <f t="shared" si="3"/>
        <v>0</v>
      </c>
      <c r="L35" s="58"/>
      <c r="M35" s="52">
        <f t="shared" si="0"/>
        <v>0</v>
      </c>
      <c r="N35" s="52">
        <f t="shared" si="4"/>
        <v>0</v>
      </c>
    </row>
    <row r="36" spans="1:14" x14ac:dyDescent="0.35">
      <c r="A36" s="14">
        <v>29</v>
      </c>
      <c r="B36" s="15" t="s">
        <v>40</v>
      </c>
      <c r="C36" s="16" t="s">
        <v>86</v>
      </c>
      <c r="D36" s="34" t="s">
        <v>95</v>
      </c>
      <c r="E36" s="35" t="s">
        <v>95</v>
      </c>
      <c r="F36" s="18" t="s">
        <v>6</v>
      </c>
      <c r="G36" s="19">
        <v>1000</v>
      </c>
      <c r="H36" s="58"/>
      <c r="I36" s="51">
        <f>$G36*H36</f>
        <v>0</v>
      </c>
      <c r="J36" s="58"/>
      <c r="K36" s="51">
        <f t="shared" si="3"/>
        <v>0</v>
      </c>
      <c r="L36" s="58"/>
      <c r="M36" s="52">
        <f t="shared" si="0"/>
        <v>0</v>
      </c>
      <c r="N36" s="52">
        <f t="shared" si="4"/>
        <v>0</v>
      </c>
    </row>
    <row r="37" spans="1:14" x14ac:dyDescent="0.35">
      <c r="A37" s="14">
        <v>30</v>
      </c>
      <c r="B37" s="15" t="s">
        <v>41</v>
      </c>
      <c r="C37" s="16" t="s">
        <v>86</v>
      </c>
      <c r="D37" s="34" t="s">
        <v>95</v>
      </c>
      <c r="E37" s="35" t="s">
        <v>95</v>
      </c>
      <c r="F37" s="18" t="s">
        <v>6</v>
      </c>
      <c r="G37" s="19">
        <v>700</v>
      </c>
      <c r="H37" s="58"/>
      <c r="I37" s="51">
        <f t="shared" si="1"/>
        <v>0</v>
      </c>
      <c r="J37" s="58"/>
      <c r="K37" s="51">
        <f t="shared" si="3"/>
        <v>0</v>
      </c>
      <c r="L37" s="58"/>
      <c r="M37" s="52">
        <f t="shared" si="0"/>
        <v>0</v>
      </c>
      <c r="N37" s="52">
        <f t="shared" si="4"/>
        <v>0</v>
      </c>
    </row>
    <row r="38" spans="1:14" s="24" customFormat="1" x14ac:dyDescent="0.35">
      <c r="A38" s="14">
        <v>31</v>
      </c>
      <c r="B38" s="21" t="s">
        <v>42</v>
      </c>
      <c r="C38" s="22" t="s">
        <v>86</v>
      </c>
      <c r="D38" s="36" t="s">
        <v>95</v>
      </c>
      <c r="E38" s="37" t="s">
        <v>95</v>
      </c>
      <c r="F38" s="18" t="s">
        <v>6</v>
      </c>
      <c r="G38" s="19">
        <v>900</v>
      </c>
      <c r="H38" s="58"/>
      <c r="I38" s="51">
        <f t="shared" si="1"/>
        <v>0</v>
      </c>
      <c r="J38" s="58"/>
      <c r="K38" s="51">
        <f t="shared" si="3"/>
        <v>0</v>
      </c>
      <c r="L38" s="58"/>
      <c r="M38" s="52">
        <f t="shared" si="0"/>
        <v>0</v>
      </c>
      <c r="N38" s="52">
        <f t="shared" si="4"/>
        <v>0</v>
      </c>
    </row>
    <row r="39" spans="1:14" x14ac:dyDescent="0.35">
      <c r="A39" s="14">
        <v>32</v>
      </c>
      <c r="B39" s="25" t="s">
        <v>43</v>
      </c>
      <c r="C39" s="16" t="s">
        <v>86</v>
      </c>
      <c r="D39" s="34" t="s">
        <v>95</v>
      </c>
      <c r="E39" s="38" t="s">
        <v>95</v>
      </c>
      <c r="F39" s="18" t="s">
        <v>6</v>
      </c>
      <c r="G39" s="19">
        <v>1000</v>
      </c>
      <c r="H39" s="58"/>
      <c r="I39" s="51">
        <f t="shared" si="1"/>
        <v>0</v>
      </c>
      <c r="J39" s="58"/>
      <c r="K39" s="51">
        <f t="shared" si="3"/>
        <v>0</v>
      </c>
      <c r="L39" s="58"/>
      <c r="M39" s="52">
        <f t="shared" si="0"/>
        <v>0</v>
      </c>
      <c r="N39" s="52">
        <f t="shared" si="4"/>
        <v>0</v>
      </c>
    </row>
    <row r="40" spans="1:14" x14ac:dyDescent="0.35">
      <c r="A40" s="14">
        <v>33</v>
      </c>
      <c r="B40" s="25" t="s">
        <v>44</v>
      </c>
      <c r="C40" s="16" t="s">
        <v>87</v>
      </c>
      <c r="D40" s="34" t="s">
        <v>95</v>
      </c>
      <c r="E40" s="38" t="s">
        <v>95</v>
      </c>
      <c r="F40" s="18" t="s">
        <v>6</v>
      </c>
      <c r="G40" s="19">
        <v>1500</v>
      </c>
      <c r="H40" s="58"/>
      <c r="I40" s="51">
        <f t="shared" si="1"/>
        <v>0</v>
      </c>
      <c r="J40" s="58"/>
      <c r="K40" s="51">
        <f t="shared" si="3"/>
        <v>0</v>
      </c>
      <c r="L40" s="58"/>
      <c r="M40" s="52">
        <f t="shared" si="0"/>
        <v>0</v>
      </c>
      <c r="N40" s="52">
        <f t="shared" si="4"/>
        <v>0</v>
      </c>
    </row>
    <row r="41" spans="1:14" x14ac:dyDescent="0.35">
      <c r="A41" s="14">
        <v>34</v>
      </c>
      <c r="B41" s="25" t="s">
        <v>45</v>
      </c>
      <c r="C41" s="16" t="s">
        <v>88</v>
      </c>
      <c r="D41" s="17" t="s">
        <v>58</v>
      </c>
      <c r="E41" s="32" t="s">
        <v>72</v>
      </c>
      <c r="F41" s="18" t="s">
        <v>6</v>
      </c>
      <c r="G41" s="19">
        <v>1500</v>
      </c>
      <c r="H41" s="58"/>
      <c r="I41" s="51">
        <f t="shared" si="1"/>
        <v>0</v>
      </c>
      <c r="J41" s="58"/>
      <c r="K41" s="51">
        <f t="shared" si="3"/>
        <v>0</v>
      </c>
      <c r="L41" s="58"/>
      <c r="M41" s="52">
        <f t="shared" si="0"/>
        <v>0</v>
      </c>
      <c r="N41" s="52">
        <f t="shared" si="4"/>
        <v>0</v>
      </c>
    </row>
    <row r="42" spans="1:14" x14ac:dyDescent="0.35">
      <c r="A42" s="14">
        <v>35</v>
      </c>
      <c r="B42" s="25" t="s">
        <v>46</v>
      </c>
      <c r="C42" s="16" t="s">
        <v>88</v>
      </c>
      <c r="D42" s="17" t="s">
        <v>58</v>
      </c>
      <c r="E42" s="32" t="s">
        <v>73</v>
      </c>
      <c r="F42" s="18" t="s">
        <v>6</v>
      </c>
      <c r="G42" s="19">
        <v>1500</v>
      </c>
      <c r="H42" s="58"/>
      <c r="I42" s="51">
        <f t="shared" si="1"/>
        <v>0</v>
      </c>
      <c r="J42" s="58"/>
      <c r="K42" s="51">
        <f t="shared" si="3"/>
        <v>0</v>
      </c>
      <c r="L42" s="58"/>
      <c r="M42" s="52">
        <f t="shared" si="0"/>
        <v>0</v>
      </c>
      <c r="N42" s="52">
        <f t="shared" si="4"/>
        <v>0</v>
      </c>
    </row>
    <row r="43" spans="1:14" x14ac:dyDescent="0.35">
      <c r="A43" s="14">
        <v>36</v>
      </c>
      <c r="B43" s="25" t="s">
        <v>47</v>
      </c>
      <c r="C43" s="16" t="s">
        <v>89</v>
      </c>
      <c r="D43" s="17" t="s">
        <v>62</v>
      </c>
      <c r="E43" s="32" t="s">
        <v>74</v>
      </c>
      <c r="F43" s="18" t="s">
        <v>6</v>
      </c>
      <c r="G43" s="19">
        <v>400</v>
      </c>
      <c r="H43" s="58"/>
      <c r="I43" s="51">
        <f t="shared" si="1"/>
        <v>0</v>
      </c>
      <c r="J43" s="58"/>
      <c r="K43" s="51">
        <f t="shared" si="3"/>
        <v>0</v>
      </c>
      <c r="L43" s="58"/>
      <c r="M43" s="52">
        <f t="shared" si="0"/>
        <v>0</v>
      </c>
      <c r="N43" s="52">
        <f t="shared" si="4"/>
        <v>0</v>
      </c>
    </row>
    <row r="44" spans="1:14" x14ac:dyDescent="0.35">
      <c r="A44" s="14">
        <v>37</v>
      </c>
      <c r="B44" s="26" t="s">
        <v>48</v>
      </c>
      <c r="C44" s="22" t="s">
        <v>90</v>
      </c>
      <c r="D44" s="23" t="s">
        <v>63</v>
      </c>
      <c r="E44" s="33" t="s">
        <v>75</v>
      </c>
      <c r="F44" s="18" t="s">
        <v>6</v>
      </c>
      <c r="G44" s="19">
        <v>200</v>
      </c>
      <c r="H44" s="58"/>
      <c r="I44" s="51">
        <f t="shared" si="1"/>
        <v>0</v>
      </c>
      <c r="J44" s="58"/>
      <c r="K44" s="51">
        <f t="shared" si="3"/>
        <v>0</v>
      </c>
      <c r="L44" s="58"/>
      <c r="M44" s="52">
        <f t="shared" si="0"/>
        <v>0</v>
      </c>
      <c r="N44" s="52">
        <f t="shared" si="4"/>
        <v>0</v>
      </c>
    </row>
    <row r="45" spans="1:14" x14ac:dyDescent="0.35">
      <c r="A45" s="14">
        <v>38</v>
      </c>
      <c r="B45" s="25" t="s">
        <v>49</v>
      </c>
      <c r="C45" s="16" t="s">
        <v>91</v>
      </c>
      <c r="D45" s="17" t="s">
        <v>59</v>
      </c>
      <c r="E45" s="32" t="s">
        <v>76</v>
      </c>
      <c r="F45" s="18" t="s">
        <v>6</v>
      </c>
      <c r="G45" s="19">
        <v>300</v>
      </c>
      <c r="H45" s="58"/>
      <c r="I45" s="51">
        <f t="shared" si="1"/>
        <v>0</v>
      </c>
      <c r="J45" s="58"/>
      <c r="K45" s="51">
        <f t="shared" si="3"/>
        <v>0</v>
      </c>
      <c r="L45" s="58"/>
      <c r="M45" s="52">
        <f t="shared" si="0"/>
        <v>0</v>
      </c>
      <c r="N45" s="52">
        <f t="shared" si="4"/>
        <v>0</v>
      </c>
    </row>
    <row r="46" spans="1:14" x14ac:dyDescent="0.35">
      <c r="A46" s="14">
        <v>39</v>
      </c>
      <c r="B46" s="25" t="s">
        <v>50</v>
      </c>
      <c r="C46" s="16" t="s">
        <v>91</v>
      </c>
      <c r="D46" s="17" t="s">
        <v>59</v>
      </c>
      <c r="E46" s="32">
        <v>3302306</v>
      </c>
      <c r="F46" s="18" t="s">
        <v>6</v>
      </c>
      <c r="G46" s="19">
        <v>150</v>
      </c>
      <c r="H46" s="58"/>
      <c r="I46" s="51">
        <f t="shared" si="1"/>
        <v>0</v>
      </c>
      <c r="J46" s="58"/>
      <c r="K46" s="51">
        <f t="shared" si="3"/>
        <v>0</v>
      </c>
      <c r="L46" s="58"/>
      <c r="M46" s="52">
        <f t="shared" si="0"/>
        <v>0</v>
      </c>
      <c r="N46" s="52">
        <f t="shared" si="4"/>
        <v>0</v>
      </c>
    </row>
    <row r="47" spans="1:14" x14ac:dyDescent="0.35">
      <c r="A47" s="27">
        <v>40</v>
      </c>
      <c r="B47" s="26" t="s">
        <v>51</v>
      </c>
      <c r="C47" s="22" t="s">
        <v>91</v>
      </c>
      <c r="D47" s="23" t="s">
        <v>59</v>
      </c>
      <c r="E47" s="33">
        <v>5302305</v>
      </c>
      <c r="F47" s="18" t="s">
        <v>6</v>
      </c>
      <c r="G47" s="19">
        <v>150</v>
      </c>
      <c r="H47" s="58"/>
      <c r="I47" s="51">
        <f t="shared" si="1"/>
        <v>0</v>
      </c>
      <c r="J47" s="58"/>
      <c r="K47" s="51">
        <f t="shared" si="3"/>
        <v>0</v>
      </c>
      <c r="L47" s="58"/>
      <c r="M47" s="52">
        <f t="shared" si="0"/>
        <v>0</v>
      </c>
      <c r="N47" s="52">
        <f t="shared" si="4"/>
        <v>0</v>
      </c>
    </row>
    <row r="48" spans="1:14" x14ac:dyDescent="0.35">
      <c r="A48" s="27">
        <v>41</v>
      </c>
      <c r="B48" s="26" t="s">
        <v>52</v>
      </c>
      <c r="C48" s="22" t="s">
        <v>91</v>
      </c>
      <c r="D48" s="23" t="s">
        <v>59</v>
      </c>
      <c r="E48" s="33" t="s">
        <v>77</v>
      </c>
      <c r="F48" s="18" t="s">
        <v>6</v>
      </c>
      <c r="G48" s="19">
        <v>150</v>
      </c>
      <c r="H48" s="58"/>
      <c r="I48" s="51">
        <f t="shared" si="1"/>
        <v>0</v>
      </c>
      <c r="J48" s="58"/>
      <c r="K48" s="51">
        <f t="shared" si="3"/>
        <v>0</v>
      </c>
      <c r="L48" s="58"/>
      <c r="M48" s="52">
        <f t="shared" si="0"/>
        <v>0</v>
      </c>
      <c r="N48" s="52">
        <f t="shared" si="4"/>
        <v>0</v>
      </c>
    </row>
    <row r="49" spans="1:14" x14ac:dyDescent="0.35">
      <c r="A49" s="27">
        <v>42</v>
      </c>
      <c r="B49" s="26" t="s">
        <v>53</v>
      </c>
      <c r="C49" s="22" t="s">
        <v>91</v>
      </c>
      <c r="D49" s="23" t="s">
        <v>59</v>
      </c>
      <c r="E49" s="33" t="s">
        <v>77</v>
      </c>
      <c r="F49" s="18" t="s">
        <v>6</v>
      </c>
      <c r="G49" s="19">
        <v>160</v>
      </c>
      <c r="H49" s="58"/>
      <c r="I49" s="51">
        <f t="shared" si="1"/>
        <v>0</v>
      </c>
      <c r="J49" s="58"/>
      <c r="K49" s="51">
        <f t="shared" si="3"/>
        <v>0</v>
      </c>
      <c r="L49" s="58"/>
      <c r="M49" s="52">
        <f t="shared" si="0"/>
        <v>0</v>
      </c>
      <c r="N49" s="52">
        <f t="shared" si="4"/>
        <v>0</v>
      </c>
    </row>
    <row r="50" spans="1:14" x14ac:dyDescent="0.35">
      <c r="A50" s="27">
        <v>43</v>
      </c>
      <c r="B50" s="26" t="s">
        <v>54</v>
      </c>
      <c r="C50" s="22" t="s">
        <v>92</v>
      </c>
      <c r="D50" s="23" t="s">
        <v>59</v>
      </c>
      <c r="E50" s="33" t="s">
        <v>78</v>
      </c>
      <c r="F50" s="18" t="s">
        <v>6</v>
      </c>
      <c r="G50" s="19">
        <v>50</v>
      </c>
      <c r="H50" s="58"/>
      <c r="I50" s="51">
        <f t="shared" si="1"/>
        <v>0</v>
      </c>
      <c r="J50" s="58"/>
      <c r="K50" s="51">
        <f>$G50*J50</f>
        <v>0</v>
      </c>
      <c r="L50" s="58"/>
      <c r="M50" s="52">
        <f t="shared" si="0"/>
        <v>0</v>
      </c>
      <c r="N50" s="52">
        <f t="shared" si="4"/>
        <v>0</v>
      </c>
    </row>
    <row r="51" spans="1:14" x14ac:dyDescent="0.35">
      <c r="A51" s="27">
        <v>44</v>
      </c>
      <c r="B51" s="26" t="s">
        <v>55</v>
      </c>
      <c r="C51" s="22" t="s">
        <v>93</v>
      </c>
      <c r="D51" s="23" t="s">
        <v>64</v>
      </c>
      <c r="E51" s="33" t="s">
        <v>79</v>
      </c>
      <c r="F51" s="18" t="s">
        <v>6</v>
      </c>
      <c r="G51" s="19">
        <v>80</v>
      </c>
      <c r="H51" s="58"/>
      <c r="I51" s="51">
        <f t="shared" si="1"/>
        <v>0</v>
      </c>
      <c r="J51" s="58"/>
      <c r="K51" s="51">
        <f t="shared" si="3"/>
        <v>0</v>
      </c>
      <c r="L51" s="58"/>
      <c r="M51" s="52">
        <f t="shared" si="0"/>
        <v>0</v>
      </c>
      <c r="N51" s="52">
        <f t="shared" si="4"/>
        <v>0</v>
      </c>
    </row>
    <row r="52" spans="1:14" x14ac:dyDescent="0.35">
      <c r="A52" s="27">
        <v>45</v>
      </c>
      <c r="B52" s="26" t="s">
        <v>56</v>
      </c>
      <c r="C52" s="22" t="s">
        <v>94</v>
      </c>
      <c r="D52" s="23" t="s">
        <v>65</v>
      </c>
      <c r="E52" s="33" t="s">
        <v>80</v>
      </c>
      <c r="F52" s="18" t="s">
        <v>6</v>
      </c>
      <c r="G52" s="19">
        <v>50</v>
      </c>
      <c r="H52" s="58"/>
      <c r="I52" s="51">
        <f t="shared" si="1"/>
        <v>0</v>
      </c>
      <c r="J52" s="58"/>
      <c r="K52" s="51">
        <f t="shared" si="3"/>
        <v>0</v>
      </c>
      <c r="L52" s="58"/>
      <c r="M52" s="52">
        <f t="shared" si="0"/>
        <v>0</v>
      </c>
      <c r="N52" s="52">
        <f t="shared" si="4"/>
        <v>0</v>
      </c>
    </row>
    <row r="53" spans="1:14" x14ac:dyDescent="0.35">
      <c r="A53" s="27">
        <v>46</v>
      </c>
      <c r="B53" s="26" t="s">
        <v>57</v>
      </c>
      <c r="C53" s="22" t="s">
        <v>94</v>
      </c>
      <c r="D53" s="23" t="s">
        <v>66</v>
      </c>
      <c r="E53" s="33" t="s">
        <v>81</v>
      </c>
      <c r="F53" s="18" t="s">
        <v>6</v>
      </c>
      <c r="G53" s="19">
        <v>40</v>
      </c>
      <c r="H53" s="58"/>
      <c r="I53" s="51">
        <f t="shared" si="1"/>
        <v>0</v>
      </c>
      <c r="J53" s="58"/>
      <c r="K53" s="51">
        <f t="shared" si="3"/>
        <v>0</v>
      </c>
      <c r="L53" s="58"/>
      <c r="M53" s="52">
        <f>$G53*L53</f>
        <v>0</v>
      </c>
      <c r="N53" s="52">
        <f t="shared" si="4"/>
        <v>0</v>
      </c>
    </row>
    <row r="54" spans="1:14" ht="15" thickBot="1" x14ac:dyDescent="0.4">
      <c r="A54" s="27">
        <v>47</v>
      </c>
      <c r="B54" s="26" t="s">
        <v>96</v>
      </c>
      <c r="C54" s="22" t="s">
        <v>97</v>
      </c>
      <c r="D54" s="23" t="s">
        <v>95</v>
      </c>
      <c r="E54" s="33" t="s">
        <v>95</v>
      </c>
      <c r="F54" s="18" t="s">
        <v>6</v>
      </c>
      <c r="G54" s="19">
        <v>50</v>
      </c>
      <c r="H54" s="58"/>
      <c r="I54" s="51">
        <f t="shared" si="1"/>
        <v>0</v>
      </c>
      <c r="J54" s="58"/>
      <c r="K54" s="51">
        <f t="shared" si="3"/>
        <v>0</v>
      </c>
      <c r="L54" s="58"/>
      <c r="M54" s="52">
        <f t="shared" si="0"/>
        <v>0</v>
      </c>
      <c r="N54" s="52">
        <f t="shared" si="4"/>
        <v>0</v>
      </c>
    </row>
    <row r="55" spans="1:14" ht="16" thickBot="1" x14ac:dyDescent="0.4">
      <c r="A55" s="65" t="s">
        <v>138</v>
      </c>
      <c r="B55" s="66"/>
      <c r="C55" s="66"/>
      <c r="D55" s="66"/>
      <c r="E55" s="66"/>
      <c r="F55" s="66"/>
      <c r="G55" s="66"/>
      <c r="H55" s="66"/>
      <c r="I55" s="66"/>
      <c r="J55" s="66"/>
      <c r="K55" s="66"/>
      <c r="L55" s="66"/>
      <c r="M55" s="67"/>
      <c r="N55" s="53">
        <f>SUM(N8:N54)</f>
        <v>0</v>
      </c>
    </row>
    <row r="57" spans="1:14" ht="19.5" customHeight="1" x14ac:dyDescent="0.35"/>
  </sheetData>
  <mergeCells count="5">
    <mergeCell ref="A55:M55"/>
    <mergeCell ref="A1:N1"/>
    <mergeCell ref="B3:E3"/>
    <mergeCell ref="B4:E4"/>
    <mergeCell ref="B5:E5"/>
  </mergeCells>
  <pageMargins left="0.25" right="0.25" top="0.5" bottom="0.5" header="0.3" footer="0.3"/>
  <pageSetup scale="49" orientation="landscape" r:id="rId1"/>
  <headerFooter>
    <oddHeader>&amp;F</oddHeader>
    <oddFooter>&amp;LDavis, Ramon GSA - Building Maintenance Department&amp;CPage &amp;P&amp;R&amp;D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zoomScale="70" zoomScaleNormal="70" workbookViewId="0">
      <selection activeCell="D6" sqref="D6"/>
    </sheetView>
  </sheetViews>
  <sheetFormatPr defaultRowHeight="14.5" x14ac:dyDescent="0.35"/>
  <cols>
    <col min="1" max="1" width="5.453125" bestFit="1" customWidth="1"/>
    <col min="2" max="2" width="62.1796875" bestFit="1" customWidth="1"/>
    <col min="3" max="3" width="18" bestFit="1" customWidth="1"/>
  </cols>
  <sheetData>
    <row r="1" spans="1:7" ht="19" thickBot="1" x14ac:dyDescent="0.5">
      <c r="A1" s="72" t="s">
        <v>7</v>
      </c>
      <c r="B1" s="73"/>
      <c r="C1" s="74"/>
      <c r="D1" s="64" t="s">
        <v>146</v>
      </c>
      <c r="E1" s="64"/>
      <c r="F1" s="64"/>
      <c r="G1" s="64"/>
    </row>
    <row r="2" spans="1:7" ht="16" thickBot="1" x14ac:dyDescent="0.4">
      <c r="A2" s="40" t="s">
        <v>8</v>
      </c>
      <c r="B2" s="41" t="s">
        <v>122</v>
      </c>
      <c r="C2" s="42" t="s">
        <v>9</v>
      </c>
    </row>
    <row r="3" spans="1:7" x14ac:dyDescent="0.35">
      <c r="A3" s="48">
        <v>1</v>
      </c>
      <c r="B3" s="44" t="s">
        <v>98</v>
      </c>
      <c r="C3" s="59"/>
    </row>
    <row r="4" spans="1:7" x14ac:dyDescent="0.35">
      <c r="A4" s="28">
        <v>2</v>
      </c>
      <c r="B4" s="19" t="s">
        <v>99</v>
      </c>
      <c r="C4" s="60"/>
    </row>
    <row r="5" spans="1:7" x14ac:dyDescent="0.35">
      <c r="A5" s="28">
        <v>3</v>
      </c>
      <c r="B5" s="19" t="s">
        <v>100</v>
      </c>
      <c r="C5" s="60"/>
    </row>
    <row r="6" spans="1:7" x14ac:dyDescent="0.35">
      <c r="A6" s="28">
        <v>4</v>
      </c>
      <c r="B6" s="19" t="s">
        <v>101</v>
      </c>
      <c r="C6" s="60"/>
    </row>
    <row r="7" spans="1:7" x14ac:dyDescent="0.35">
      <c r="A7" s="28">
        <v>5</v>
      </c>
      <c r="B7" s="19" t="s">
        <v>102</v>
      </c>
      <c r="C7" s="60"/>
    </row>
    <row r="8" spans="1:7" x14ac:dyDescent="0.35">
      <c r="A8" s="28">
        <v>6</v>
      </c>
      <c r="B8" s="19" t="s">
        <v>103</v>
      </c>
      <c r="C8" s="60"/>
    </row>
    <row r="9" spans="1:7" x14ac:dyDescent="0.35">
      <c r="A9" s="28">
        <v>7</v>
      </c>
      <c r="B9" s="19" t="s">
        <v>104</v>
      </c>
      <c r="C9" s="60"/>
    </row>
    <row r="10" spans="1:7" x14ac:dyDescent="0.35">
      <c r="A10" s="28">
        <v>8</v>
      </c>
      <c r="B10" s="19" t="s">
        <v>105</v>
      </c>
      <c r="C10" s="60"/>
    </row>
    <row r="11" spans="1:7" x14ac:dyDescent="0.35">
      <c r="A11" s="28">
        <v>9</v>
      </c>
      <c r="B11" s="19" t="s">
        <v>106</v>
      </c>
      <c r="C11" s="60"/>
    </row>
    <row r="12" spans="1:7" x14ac:dyDescent="0.35">
      <c r="A12" s="28">
        <v>10</v>
      </c>
      <c r="B12" s="19" t="s">
        <v>107</v>
      </c>
      <c r="C12" s="60"/>
    </row>
    <row r="13" spans="1:7" x14ac:dyDescent="0.35">
      <c r="A13" s="28">
        <v>11</v>
      </c>
      <c r="B13" s="19" t="s">
        <v>108</v>
      </c>
      <c r="C13" s="60"/>
    </row>
    <row r="14" spans="1:7" x14ac:dyDescent="0.35">
      <c r="A14" s="28">
        <v>12</v>
      </c>
      <c r="B14" s="19" t="s">
        <v>109</v>
      </c>
      <c r="C14" s="60"/>
    </row>
    <row r="15" spans="1:7" x14ac:dyDescent="0.35">
      <c r="A15" s="28">
        <v>13</v>
      </c>
      <c r="B15" s="19" t="s">
        <v>110</v>
      </c>
      <c r="C15" s="60"/>
    </row>
    <row r="16" spans="1:7" x14ac:dyDescent="0.35">
      <c r="A16" s="28">
        <v>14</v>
      </c>
      <c r="B16" s="19" t="s">
        <v>111</v>
      </c>
      <c r="C16" s="60"/>
    </row>
    <row r="17" spans="1:3" x14ac:dyDescent="0.35">
      <c r="A17" s="28">
        <v>15</v>
      </c>
      <c r="B17" s="19" t="s">
        <v>112</v>
      </c>
      <c r="C17" s="60"/>
    </row>
    <row r="18" spans="1:3" x14ac:dyDescent="0.35">
      <c r="A18" s="28">
        <v>16</v>
      </c>
      <c r="B18" s="29" t="s">
        <v>113</v>
      </c>
      <c r="C18" s="60"/>
    </row>
    <row r="19" spans="1:3" x14ac:dyDescent="0.35">
      <c r="A19" s="28">
        <v>17</v>
      </c>
      <c r="B19" s="19" t="s">
        <v>114</v>
      </c>
      <c r="C19" s="61"/>
    </row>
    <row r="20" spans="1:3" x14ac:dyDescent="0.35">
      <c r="A20" s="28">
        <v>18</v>
      </c>
      <c r="B20" s="19" t="s">
        <v>115</v>
      </c>
      <c r="C20" s="61"/>
    </row>
    <row r="21" spans="1:3" x14ac:dyDescent="0.35">
      <c r="A21" s="28">
        <v>19</v>
      </c>
      <c r="B21" s="19" t="s">
        <v>116</v>
      </c>
      <c r="C21" s="61"/>
    </row>
    <row r="22" spans="1:3" x14ac:dyDescent="0.35">
      <c r="A22" s="28">
        <v>20</v>
      </c>
      <c r="B22" s="19" t="s">
        <v>117</v>
      </c>
      <c r="C22" s="61"/>
    </row>
    <row r="23" spans="1:3" x14ac:dyDescent="0.35">
      <c r="A23" s="28">
        <v>21</v>
      </c>
      <c r="B23" s="19" t="s">
        <v>118</v>
      </c>
      <c r="C23" s="61"/>
    </row>
    <row r="24" spans="1:3" x14ac:dyDescent="0.35">
      <c r="A24" s="28">
        <v>22</v>
      </c>
      <c r="B24" s="19" t="s">
        <v>119</v>
      </c>
      <c r="C24" s="61"/>
    </row>
    <row r="25" spans="1:3" x14ac:dyDescent="0.35">
      <c r="A25" s="28">
        <v>23</v>
      </c>
      <c r="B25" s="19" t="s">
        <v>120</v>
      </c>
      <c r="C25" s="61"/>
    </row>
    <row r="26" spans="1:3" ht="15" thickBot="1" x14ac:dyDescent="0.4">
      <c r="A26" s="30">
        <v>24</v>
      </c>
      <c r="B26" s="47" t="s">
        <v>121</v>
      </c>
      <c r="C26" s="62"/>
    </row>
    <row r="27" spans="1:3" ht="15" thickBot="1" x14ac:dyDescent="0.4">
      <c r="A27" s="39"/>
    </row>
    <row r="28" spans="1:3" ht="16" thickBot="1" x14ac:dyDescent="0.4">
      <c r="A28" s="40" t="s">
        <v>8</v>
      </c>
      <c r="B28" s="41" t="s">
        <v>123</v>
      </c>
      <c r="C28" s="42" t="s">
        <v>9</v>
      </c>
    </row>
    <row r="29" spans="1:3" x14ac:dyDescent="0.35">
      <c r="A29" s="43">
        <v>1</v>
      </c>
      <c r="B29" s="44" t="s">
        <v>124</v>
      </c>
      <c r="C29" s="63"/>
    </row>
    <row r="30" spans="1:3" x14ac:dyDescent="0.35">
      <c r="A30" s="45">
        <v>2</v>
      </c>
      <c r="B30" s="19" t="s">
        <v>125</v>
      </c>
      <c r="C30" s="61"/>
    </row>
    <row r="31" spans="1:3" x14ac:dyDescent="0.35">
      <c r="A31" s="45">
        <v>3</v>
      </c>
      <c r="B31" s="19" t="s">
        <v>126</v>
      </c>
      <c r="C31" s="61"/>
    </row>
    <row r="32" spans="1:3" x14ac:dyDescent="0.35">
      <c r="A32" s="45">
        <v>4</v>
      </c>
      <c r="B32" s="19" t="s">
        <v>127</v>
      </c>
      <c r="C32" s="61"/>
    </row>
    <row r="33" spans="1:3" x14ac:dyDescent="0.35">
      <c r="A33" s="45">
        <v>5</v>
      </c>
      <c r="B33" s="19" t="s">
        <v>128</v>
      </c>
      <c r="C33" s="61"/>
    </row>
    <row r="34" spans="1:3" x14ac:dyDescent="0.35">
      <c r="A34" s="45">
        <v>6</v>
      </c>
      <c r="B34" s="19" t="s">
        <v>129</v>
      </c>
      <c r="C34" s="61"/>
    </row>
    <row r="35" spans="1:3" x14ac:dyDescent="0.35">
      <c r="A35" s="45">
        <v>7</v>
      </c>
      <c r="B35" s="19" t="s">
        <v>130</v>
      </c>
      <c r="C35" s="61"/>
    </row>
    <row r="36" spans="1:3" x14ac:dyDescent="0.35">
      <c r="A36" s="45">
        <v>8</v>
      </c>
      <c r="B36" s="19" t="s">
        <v>131</v>
      </c>
      <c r="C36" s="61"/>
    </row>
    <row r="37" spans="1:3" ht="15" thickBot="1" x14ac:dyDescent="0.4">
      <c r="A37" s="46">
        <v>9</v>
      </c>
      <c r="B37" s="47" t="s">
        <v>132</v>
      </c>
      <c r="C37" s="62"/>
    </row>
    <row r="39" spans="1:3" ht="87" x14ac:dyDescent="0.35">
      <c r="B39" s="49" t="s">
        <v>133</v>
      </c>
    </row>
    <row r="41" spans="1:3" x14ac:dyDescent="0.35">
      <c r="B41" s="49" t="s">
        <v>134</v>
      </c>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 Bid Form</vt:lpstr>
      <vt:lpstr>Off Contract Discount</vt:lpstr>
    </vt:vector>
  </TitlesOfParts>
  <Company>General Services Agency, Alameda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Ramon GSA - Building Maintenance Department</dc:creator>
  <cp:lastModifiedBy>lhopkins1</cp:lastModifiedBy>
  <dcterms:created xsi:type="dcterms:W3CDTF">2019-02-22T20:51:44Z</dcterms:created>
  <dcterms:modified xsi:type="dcterms:W3CDTF">2019-05-06T15:44:09Z</dcterms:modified>
</cp:coreProperties>
</file>