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AP\CONTRACTING OPPORTUNITIES\Purchasing\Purchasing Online 2020\RFQ #901879 Hazardous Waste Disposal Services\"/>
    </mc:Choice>
  </mc:AlternateContent>
  <bookViews>
    <workbookView xWindow="0" yWindow="0" windowWidth="19200" windowHeight="11597"/>
  </bookViews>
  <sheets>
    <sheet name="Sheet1" sheetId="1" r:id="rId1"/>
  </sheets>
  <calcPr calcId="162913"/>
</workbook>
</file>

<file path=xl/calcChain.xml><?xml version="1.0" encoding="utf-8"?>
<calcChain xmlns="http://schemas.openxmlformats.org/spreadsheetml/2006/main">
  <c r="J87" i="1" l="1"/>
  <c r="J88" i="1"/>
  <c r="J89" i="1"/>
  <c r="J90" i="1"/>
  <c r="J91"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I136" i="1" l="1"/>
  <c r="I135" i="1"/>
  <c r="I134" i="1"/>
  <c r="I133" i="1"/>
  <c r="I132" i="1"/>
  <c r="I131" i="1"/>
  <c r="I130" i="1"/>
  <c r="G136" i="1"/>
  <c r="J136" i="1"/>
  <c r="G135" i="1"/>
  <c r="G134" i="1"/>
  <c r="G133" i="1"/>
  <c r="G132" i="1"/>
  <c r="G131" i="1"/>
  <c r="G130" i="1"/>
  <c r="E130" i="1"/>
  <c r="I123" i="1"/>
  <c r="I122" i="1"/>
  <c r="G123" i="1"/>
  <c r="G122" i="1"/>
  <c r="E123" i="1"/>
  <c r="E122" i="1"/>
  <c r="I125" i="1"/>
  <c r="I124"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G125" i="1"/>
  <c r="G124"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E125" i="1"/>
  <c r="E124"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J86" i="1" s="1"/>
  <c r="G85" i="1"/>
  <c r="E85" i="1"/>
  <c r="H60" i="1"/>
  <c r="H80" i="1"/>
  <c r="H79" i="1"/>
  <c r="H78" i="1"/>
  <c r="H77" i="1"/>
  <c r="H76" i="1"/>
  <c r="I76" i="1"/>
  <c r="H75" i="1"/>
  <c r="H74" i="1"/>
  <c r="H73" i="1"/>
  <c r="I73" i="1" s="1"/>
  <c r="I81" i="1" s="1"/>
  <c r="H72" i="1"/>
  <c r="H71" i="1"/>
  <c r="H70" i="1"/>
  <c r="H69" i="1"/>
  <c r="H68" i="1"/>
  <c r="I68" i="1"/>
  <c r="H67" i="1"/>
  <c r="H66" i="1"/>
  <c r="H65" i="1"/>
  <c r="H64" i="1"/>
  <c r="H63" i="1"/>
  <c r="H62" i="1"/>
  <c r="H61" i="1"/>
  <c r="F80" i="1"/>
  <c r="I80" i="1"/>
  <c r="F79" i="1"/>
  <c r="F78" i="1"/>
  <c r="F77" i="1"/>
  <c r="F76" i="1"/>
  <c r="F75" i="1"/>
  <c r="F74" i="1"/>
  <c r="F73" i="1"/>
  <c r="F72" i="1"/>
  <c r="F71" i="1"/>
  <c r="F70" i="1"/>
  <c r="F69" i="1"/>
  <c r="F68" i="1"/>
  <c r="F67" i="1"/>
  <c r="F66" i="1"/>
  <c r="F65" i="1"/>
  <c r="F64" i="1"/>
  <c r="F63" i="1"/>
  <c r="F62" i="1"/>
  <c r="F61" i="1"/>
  <c r="F60" i="1"/>
  <c r="H54" i="1"/>
  <c r="H53" i="1"/>
  <c r="H52" i="1"/>
  <c r="H51" i="1"/>
  <c r="I51" i="1"/>
  <c r="H50" i="1"/>
  <c r="H49" i="1"/>
  <c r="H48" i="1"/>
  <c r="H47" i="1"/>
  <c r="H46" i="1"/>
  <c r="H45" i="1"/>
  <c r="H44" i="1"/>
  <c r="F54" i="1"/>
  <c r="F53" i="1"/>
  <c r="F52" i="1"/>
  <c r="F51" i="1"/>
  <c r="F50" i="1"/>
  <c r="F49" i="1"/>
  <c r="F48" i="1"/>
  <c r="F47" i="1"/>
  <c r="F46" i="1"/>
  <c r="F45" i="1"/>
  <c r="F44" i="1"/>
  <c r="H43" i="1"/>
  <c r="F43" i="1"/>
  <c r="H37" i="1"/>
  <c r="H36" i="1"/>
  <c r="H35" i="1"/>
  <c r="H34" i="1"/>
  <c r="H33" i="1"/>
  <c r="H32" i="1"/>
  <c r="H31" i="1"/>
  <c r="I31" i="1" s="1"/>
  <c r="I38" i="1" s="1"/>
  <c r="F37" i="1"/>
  <c r="F36" i="1"/>
  <c r="F35" i="1"/>
  <c r="F34" i="1"/>
  <c r="F33" i="1"/>
  <c r="F32" i="1"/>
  <c r="F31" i="1"/>
  <c r="H30" i="1"/>
  <c r="F30" i="1"/>
  <c r="H24" i="1"/>
  <c r="H23" i="1"/>
  <c r="H22" i="1"/>
  <c r="H21" i="1"/>
  <c r="H20" i="1"/>
  <c r="H19" i="1"/>
  <c r="H18" i="1"/>
  <c r="I18" i="1" s="1"/>
  <c r="I25" i="1" s="1"/>
  <c r="H17" i="1"/>
  <c r="F24" i="1"/>
  <c r="F23" i="1"/>
  <c r="F22" i="1"/>
  <c r="F21" i="1"/>
  <c r="I21" i="1"/>
  <c r="F20" i="1"/>
  <c r="F19" i="1"/>
  <c r="F18" i="1"/>
  <c r="F17" i="1"/>
  <c r="H11" i="1"/>
  <c r="H10" i="1"/>
  <c r="H9" i="1"/>
  <c r="H8" i="1"/>
  <c r="I8" i="1" s="1"/>
  <c r="I12" i="1" s="1"/>
  <c r="H7" i="1"/>
  <c r="H6" i="1"/>
  <c r="H5" i="1"/>
  <c r="H4" i="1"/>
  <c r="F11" i="1"/>
  <c r="F10" i="1"/>
  <c r="F9" i="1"/>
  <c r="F8" i="1"/>
  <c r="F7" i="1"/>
  <c r="F6" i="1"/>
  <c r="F5" i="1"/>
  <c r="I5" i="1"/>
  <c r="F4" i="1"/>
  <c r="E136" i="1"/>
  <c r="E135" i="1"/>
  <c r="E134" i="1"/>
  <c r="E133" i="1"/>
  <c r="J133" i="1"/>
  <c r="E132" i="1"/>
  <c r="E131" i="1"/>
  <c r="D80" i="1"/>
  <c r="D79" i="1"/>
  <c r="D78" i="1"/>
  <c r="D77" i="1"/>
  <c r="D76" i="1"/>
  <c r="D75" i="1"/>
  <c r="I75" i="1"/>
  <c r="D74" i="1"/>
  <c r="D73" i="1"/>
  <c r="D72" i="1"/>
  <c r="D71" i="1"/>
  <c r="D70" i="1"/>
  <c r="D69" i="1"/>
  <c r="D68" i="1"/>
  <c r="D67" i="1"/>
  <c r="I67" i="1"/>
  <c r="D66" i="1"/>
  <c r="I66" i="1"/>
  <c r="D65" i="1"/>
  <c r="D64" i="1"/>
  <c r="I64" i="1"/>
  <c r="D63" i="1"/>
  <c r="D62" i="1"/>
  <c r="D61" i="1"/>
  <c r="D60" i="1"/>
  <c r="I60" i="1"/>
  <c r="D54" i="1"/>
  <c r="I54" i="1"/>
  <c r="D53" i="1"/>
  <c r="D52" i="1"/>
  <c r="I52" i="1"/>
  <c r="D51" i="1"/>
  <c r="D50" i="1"/>
  <c r="D49" i="1"/>
  <c r="D48" i="1"/>
  <c r="D47" i="1"/>
  <c r="I47" i="1"/>
  <c r="I55" i="1" s="1"/>
  <c r="D46" i="1"/>
  <c r="I46" i="1"/>
  <c r="D45" i="1"/>
  <c r="D44" i="1"/>
  <c r="D43" i="1"/>
  <c r="D37" i="1"/>
  <c r="D36" i="1"/>
  <c r="D35" i="1"/>
  <c r="D34" i="1"/>
  <c r="I34" i="1"/>
  <c r="D33" i="1"/>
  <c r="D32" i="1"/>
  <c r="I32" i="1"/>
  <c r="D31" i="1"/>
  <c r="D30" i="1"/>
  <c r="D11" i="1"/>
  <c r="D10" i="1"/>
  <c r="I10" i="1"/>
  <c r="D9" i="1"/>
  <c r="I9" i="1"/>
  <c r="D8" i="1"/>
  <c r="D7" i="1"/>
  <c r="D6" i="1"/>
  <c r="I6" i="1"/>
  <c r="D5" i="1"/>
  <c r="D4" i="1"/>
  <c r="D24" i="1"/>
  <c r="I24" i="1"/>
  <c r="D23" i="1"/>
  <c r="D22" i="1"/>
  <c r="D21" i="1"/>
  <c r="D20" i="1"/>
  <c r="D19" i="1"/>
  <c r="I19" i="1"/>
  <c r="D18" i="1"/>
  <c r="D17" i="1"/>
  <c r="I30" i="1"/>
  <c r="I36" i="1"/>
  <c r="I33" i="1"/>
  <c r="I20" i="1"/>
  <c r="I11" i="1"/>
  <c r="I22" i="1"/>
  <c r="I23" i="1"/>
  <c r="I7" i="1"/>
  <c r="I35" i="1"/>
  <c r="I44" i="1"/>
  <c r="I48" i="1"/>
  <c r="I61" i="1"/>
  <c r="I63" i="1"/>
  <c r="I69" i="1"/>
  <c r="I71" i="1"/>
  <c r="I77" i="1"/>
  <c r="I79" i="1"/>
  <c r="I70" i="1"/>
  <c r="I72" i="1"/>
  <c r="I74" i="1"/>
  <c r="I62" i="1"/>
  <c r="I78" i="1"/>
  <c r="I65" i="1"/>
  <c r="J132" i="1"/>
  <c r="I53" i="1"/>
  <c r="I50" i="1"/>
  <c r="J134" i="1"/>
  <c r="I43" i="1"/>
  <c r="J135" i="1"/>
  <c r="I37" i="1"/>
  <c r="I45" i="1"/>
  <c r="I49" i="1"/>
  <c r="J130" i="1"/>
  <c r="J131" i="1"/>
  <c r="I17" i="1"/>
  <c r="I4" i="1"/>
  <c r="J137" i="1"/>
  <c r="J92" i="1" l="1"/>
  <c r="J85" i="1"/>
  <c r="J126" i="1" l="1"/>
</calcChain>
</file>

<file path=xl/sharedStrings.xml><?xml version="1.0" encoding="utf-8"?>
<sst xmlns="http://schemas.openxmlformats.org/spreadsheetml/2006/main" count="258" uniqueCount="165">
  <si>
    <t>Description</t>
  </si>
  <si>
    <t>Estimated Annual Hours</t>
  </si>
  <si>
    <t>Total Year 1</t>
  </si>
  <si>
    <t>Total Year 2</t>
  </si>
  <si>
    <t>Total Year 3</t>
  </si>
  <si>
    <t>Estimated Annual Overtime Hours</t>
  </si>
  <si>
    <t>Three Year Total</t>
  </si>
  <si>
    <t>Emergency Response Coordinator</t>
  </si>
  <si>
    <t>Chemist/Industrial Hygienist</t>
  </si>
  <si>
    <t>Project Manager</t>
  </si>
  <si>
    <t>Lead Technician</t>
  </si>
  <si>
    <t xml:space="preserve">Field Technician </t>
  </si>
  <si>
    <t>Equipment Operator</t>
  </si>
  <si>
    <t>Clerical Staff</t>
  </si>
  <si>
    <t>Truck Driver</t>
  </si>
  <si>
    <t>Hourly labor rates for Premium Time for the following emergency response personnel:</t>
  </si>
  <si>
    <t>Estimated Annual Premium Hours</t>
  </si>
  <si>
    <t>Total Premium Rate Cost for Response Personnel</t>
  </si>
  <si>
    <t>Estimated Hours Annually</t>
  </si>
  <si>
    <t>Total Cost Year 1</t>
  </si>
  <si>
    <t>Total Cost Year 2</t>
  </si>
  <si>
    <t>Total Cost Year 3</t>
  </si>
  <si>
    <t>Fully Equipped Emergency Response Vehicle</t>
  </si>
  <si>
    <t>Utility Vehicle, 24 Ft. Van</t>
  </si>
  <si>
    <t>Utility Vehicle, 48 Ft. Van</t>
  </si>
  <si>
    <t>DOT Vacuum Truck, 3000 Gallon</t>
  </si>
  <si>
    <t>DOT Vacuum Truck, 5000 Gallon</t>
  </si>
  <si>
    <t>End Dump Truck, Single</t>
  </si>
  <si>
    <t>End Dump Truck, Double</t>
  </si>
  <si>
    <t>Roll-Off Boxes, Open Top</t>
  </si>
  <si>
    <t>Roll-Off Boxes, Closed Top</t>
  </si>
  <si>
    <t>Roll-Off Truck, Single</t>
  </si>
  <si>
    <t>Roll-Off Truck, Double</t>
  </si>
  <si>
    <t>Steam Cleaner</t>
  </si>
  <si>
    <t>Pressure Washer</t>
  </si>
  <si>
    <t>Forklift 3000 Pounds</t>
  </si>
  <si>
    <t>Forklift 6000 Pounds, All Terrain</t>
  </si>
  <si>
    <t>Bobcat</t>
  </si>
  <si>
    <t>Backhoe 755 Extended Hoe</t>
  </si>
  <si>
    <t>Skip Loader Four Wheel Drive</t>
  </si>
  <si>
    <t>Track Loader</t>
  </si>
  <si>
    <t>Track Loader (4-1/2 Cubic Yd.)</t>
  </si>
  <si>
    <t>Rubber Tire Loader</t>
  </si>
  <si>
    <t>Excavator</t>
  </si>
  <si>
    <t>2000 Gallon Water Truck</t>
  </si>
  <si>
    <t>Light Tower</t>
  </si>
  <si>
    <t>Light Stand</t>
  </si>
  <si>
    <t>Unit</t>
  </si>
  <si>
    <t>Estimated Annual Quantity</t>
  </si>
  <si>
    <t>Unit Cost Year 1</t>
  </si>
  <si>
    <t>Vermiculite</t>
  </si>
  <si>
    <t>Clay Absorbent</t>
  </si>
  <si>
    <t>Caustic Soda</t>
  </si>
  <si>
    <t>Drum Liners</t>
  </si>
  <si>
    <t>DOT Open Top Steel Drums: Reconditioned</t>
  </si>
  <si>
    <t>DOT Open Top Steel Drums: Reconditioned 55 Gallons</t>
  </si>
  <si>
    <t>DOT Open Top Steel Drums: Reconditioned 30 Gallons</t>
  </si>
  <si>
    <t>DOT Open Top Steel Drums: Reconditioned 20 Gallons</t>
  </si>
  <si>
    <t>DOT Open Top Steel Drums: Reconditioned 16 Gallons</t>
  </si>
  <si>
    <t>DOT Open Top Steel Drums: Reconditioned 14 Gallons</t>
  </si>
  <si>
    <t>DOT Open Top Steel Drums: Reconditioned 6 Gallons</t>
  </si>
  <si>
    <t>50 lb Bags</t>
  </si>
  <si>
    <t>Bags</t>
  </si>
  <si>
    <t>Each</t>
  </si>
  <si>
    <t>DOT Open Top Steel Drums Reconditioned 5 Gallons</t>
  </si>
  <si>
    <t>DOT Closed Top, 55 Gallon</t>
  </si>
  <si>
    <t>Poly Open Top Drum, 55 Gallon</t>
  </si>
  <si>
    <t>Poly Open Top Drum, 14 Gallon</t>
  </si>
  <si>
    <t>Poly Open Top Drum, 5 Gallon</t>
  </si>
  <si>
    <t>Poly Closed Top Drum, 55 Gallon</t>
  </si>
  <si>
    <t>DOT 85 Gallon Recovery Drum</t>
  </si>
  <si>
    <t>DOT 17-H Steel Lids</t>
  </si>
  <si>
    <t>DOT 17-H Gaskets</t>
  </si>
  <si>
    <t>Drum Bungs</t>
  </si>
  <si>
    <t>Bung Wrench</t>
  </si>
  <si>
    <t>Drum Siphon Pumps</t>
  </si>
  <si>
    <t>Power Drum Hoist</t>
  </si>
  <si>
    <t>Plastic Sheeting (100x24-1/4, 6Mil)</t>
  </si>
  <si>
    <t>End Dump Liner</t>
  </si>
  <si>
    <t>Haz-Cat Field Indentification</t>
  </si>
  <si>
    <t>Glass Sample Rods</t>
  </si>
  <si>
    <t>Barricade Tape</t>
  </si>
  <si>
    <t>Sample Jar &amp; Shipping Container</t>
  </si>
  <si>
    <t>Sample Jars</t>
  </si>
  <si>
    <t>Level A Protective gear</t>
  </si>
  <si>
    <t>Level B Protective gear</t>
  </si>
  <si>
    <t>Sweep (oil absorbent SPC 1900 or equivalent)</t>
  </si>
  <si>
    <t>Roll</t>
  </si>
  <si>
    <t>Duct Tape</t>
  </si>
  <si>
    <t>Jar</t>
  </si>
  <si>
    <t>Suit</t>
  </si>
  <si>
    <t>2 roll box</t>
  </si>
  <si>
    <t>Bale</t>
  </si>
  <si>
    <t>Standard rates for non emergency pick-up of hazardous waste (stop only), including all costs such as truck, driver, loading and fuel, etc.</t>
  </si>
  <si>
    <t>Ettie Street Pumping Station, 3455 Ettie Street, Oakland – 55 g. drums</t>
  </si>
  <si>
    <t>Industrial Pumping Station, Santana &amp; Crocker, Hayward – 55 g. drums</t>
  </si>
  <si>
    <t>Alameda Public Works Agency, 951 Turner Court, Hayward – 55 g drums, 420 lights in fiber drums</t>
  </si>
  <si>
    <t>Heavy Equipment Repair Bldg, 4825 Gleason Drive, Dublin Hayward – 55 g. drums</t>
  </si>
  <si>
    <t>Heavy Equipment Repair Bldg, 4825 Gleason Drive, Dublin Hayward – empty 600 g. UST</t>
  </si>
  <si>
    <t>Est Annual Quantity</t>
  </si>
  <si>
    <t>Please quote rates for providing the following unspecified goods and services required on an emergency basis.  This quotation will not be part of the evaluation of cost but will be binding in the event such goods or services are required during the term of the contract</t>
  </si>
  <si>
    <t>Year 1 Cost</t>
  </si>
  <si>
    <t>Year 2 Cost</t>
  </si>
  <si>
    <t>Year 3 Cost</t>
  </si>
  <si>
    <t>Standard rates for the following emergency response materials:</t>
  </si>
  <si>
    <t xml:space="preserve">Hazardous material disposal related to this contract is to be billed to the County on a pass through basis at a reasonable rate.  Payment will be authorized upon receipt of an invoice from contractor including the disposal manifest and cost documentation.  </t>
  </si>
  <si>
    <t>Additional Information Required</t>
  </si>
  <si>
    <t>Please provide detailed information on a separate sheet regarding your policy on fuel surcharges.  Please detail under what circumstances and on what basis will fuel surcharges be imposed or rescinded.</t>
  </si>
  <si>
    <t>Miscellaneous unanticipated emergency equipment, materials and supplies delivered at documented cost + %</t>
  </si>
  <si>
    <t>Miscellaneous unanticipated emergency services or personnel delivered at documented cost + %</t>
  </si>
  <si>
    <t>Hour</t>
  </si>
  <si>
    <t>Example       (=+____%)</t>
  </si>
  <si>
    <t>Hourly labor rates for Overtime for the following emergency response personnel:</t>
  </si>
  <si>
    <t>Un-operated hourly rates for the following licensed hazardous waste transporting equipment:</t>
  </si>
  <si>
    <t>Hourly Rates for the following Emergency Response Equipment:</t>
  </si>
  <si>
    <r>
      <t>Lake Merritt Pumping Station, 7</t>
    </r>
    <r>
      <rPr>
        <vertAlign val="superscript"/>
        <sz val="11"/>
        <color indexed="8"/>
        <rFont val="Calibri"/>
        <family val="2"/>
      </rPr>
      <t>th</t>
    </r>
    <r>
      <rPr>
        <sz val="11"/>
        <color theme="1"/>
        <rFont val="Calibri"/>
        <family val="2"/>
        <scheme val="minor"/>
      </rPr>
      <t xml:space="preserve"> Street, Oakland – 55 g. drums</t>
    </r>
  </si>
  <si>
    <t>Total Cost for Transporting Equipment</t>
  </si>
  <si>
    <t>Total Cost for Emergency Response Materials</t>
  </si>
  <si>
    <t>Total Cost for Non Emergency Pick-up</t>
  </si>
  <si>
    <t>Total Cost 
Year 3</t>
  </si>
  <si>
    <t>Unit Cost 
Year 2</t>
  </si>
  <si>
    <t>Unit Cost 
Year 3</t>
  </si>
  <si>
    <t>Location - Size of Containers</t>
  </si>
  <si>
    <t>Drum Labels</t>
  </si>
  <si>
    <t>Forklift 5000 Pounds</t>
  </si>
  <si>
    <t>Bobcat w/ Backhoe</t>
  </si>
  <si>
    <t>Backhoe w/ Hyram</t>
  </si>
  <si>
    <t>Track Loader (3-1/2-4 Cubic Yd.)</t>
  </si>
  <si>
    <t>4000 Gallon Water Truck</t>
  </si>
  <si>
    <t>Alameda Public Works Agency, 951 Turner Court, Hayward – empty 600 g. UST</t>
  </si>
  <si>
    <r>
      <t xml:space="preserve">Hourly labor rates for Straight Time </t>
    </r>
    <r>
      <rPr>
        <b/>
        <sz val="13"/>
        <color indexed="8"/>
        <rFont val="Calibri"/>
        <family val="2"/>
      </rPr>
      <t>for the following emergency response personnel:</t>
    </r>
  </si>
  <si>
    <t>Pick-up, 3/4 Ton</t>
  </si>
  <si>
    <t>Bobcat w/ Rapid Ram</t>
  </si>
  <si>
    <t>Poly Open Top Drum, 30 Gallon</t>
  </si>
  <si>
    <t>Dot 17-H Steel Rings &amp; Bolts</t>
  </si>
  <si>
    <t>Absorbent pad/roll (SPC) UN1019 perforated 15" x 15" hazardous materials sorbent or equivalent</t>
  </si>
  <si>
    <t>Straight Time = 8:00 a.m. to 4:30 p.m.</t>
  </si>
  <si>
    <t>Overtime = Before 8:00 a.m. &amp; After 4:30 p.m.</t>
  </si>
  <si>
    <t>Premium Time = after twelve (12) hours continuous work/Saturdays after four (4) hours/Sundays and Federal Holidays</t>
  </si>
  <si>
    <t>Total Straight time for Emergency Response Personnel</t>
  </si>
  <si>
    <t>Total Overtime Cost for Emergency Response Personnel</t>
  </si>
  <si>
    <t>Skip Loader</t>
  </si>
  <si>
    <t>DOT Open Top Steel Drums: Reconditioned 10 Gallons</t>
  </si>
  <si>
    <t>Hourly Rate Straight time Year 1</t>
  </si>
  <si>
    <t>Hourly Rate Straight time Year 2</t>
  </si>
  <si>
    <t>Hourly Rate Straight time Year 3</t>
  </si>
  <si>
    <t>Hourly Rate Overtime Year 1</t>
  </si>
  <si>
    <t>Hourly Rate Overtime Year 2</t>
  </si>
  <si>
    <t>Hourly Rate Overtime Year 3</t>
  </si>
  <si>
    <t>Hourly Rate Premium Time Year 1</t>
  </si>
  <si>
    <t>Hourly Rate Premium Time Year 2</t>
  </si>
  <si>
    <t>Hourly Rate Premium Time Year 3</t>
  </si>
  <si>
    <t>Hourly Rate Year 1</t>
  </si>
  <si>
    <t>Hourly Rate Year 2</t>
  </si>
  <si>
    <t>Hourly Rate Year 3</t>
  </si>
  <si>
    <t>Unit Cost  Year 1</t>
  </si>
  <si>
    <t>Unit Cost Year 2</t>
  </si>
  <si>
    <t>Unit Cost Year 3</t>
  </si>
  <si>
    <r>
      <t>Tri-Wall Hazardous Waste Container</t>
    </r>
    <r>
      <rPr>
        <b/>
        <sz val="11"/>
        <rFont val="Calibri"/>
        <family val="2"/>
      </rPr>
      <t>s</t>
    </r>
  </si>
  <si>
    <t xml:space="preserve">Quantities listed herein are annual estimates based on past usage and are not to be construed as a commitment.  No minimum or maximum is guaranteed or implied.  </t>
  </si>
  <si>
    <t xml:space="preserve">The cost quoted below shall include all taxes and all other charges, including travel expenses, and is the cost the County will pay for the three-year term of any contract that is a result of this bid.  </t>
  </si>
  <si>
    <t>Bidder hereby certifies to County that all representations, certifications, and statements made by Bidder, as set forth in this Bid Form and attachments are true and correct and are made under penalty of perjury pursuant to the laws of California.</t>
  </si>
  <si>
    <r>
      <t xml:space="preserve">Cost shall be submitted on Exhibit B as is. </t>
    </r>
    <r>
      <rPr>
        <b/>
        <u/>
        <sz val="13"/>
        <color theme="1"/>
        <rFont val="Calibri"/>
        <family val="2"/>
      </rPr>
      <t>All items must be quoted on.</t>
    </r>
    <r>
      <rPr>
        <b/>
        <sz val="13"/>
        <color theme="1"/>
        <rFont val="Calibri"/>
        <family val="2"/>
      </rPr>
      <t xml:space="preserve">  No alterations or changes of any kind are permitted.  Bid responses that do not comply will be subject to rejection in total.  </t>
    </r>
  </si>
  <si>
    <t>901879 Hazardous Waste Disposal Services - Bid Form</t>
  </si>
  <si>
    <t>Total Cost for Emergency Response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</si>
</sst>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1"/>
      <color theme="1"/>
      <name val="Calibri"/>
      <family val="2"/>
      <scheme val="minor"/>
    </font>
    <font>
      <b/>
      <sz val="13"/>
      <color indexed="8"/>
      <name val="Calibri"/>
      <family val="2"/>
    </font>
    <font>
      <vertAlign val="superscript"/>
      <sz val="11"/>
      <color indexed="8"/>
      <name val="Calibri"/>
      <family val="2"/>
    </font>
    <font>
      <b/>
      <sz val="11"/>
      <name val="Calibri"/>
      <family val="2"/>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sz val="11"/>
      <name val="Calibri"/>
      <family val="2"/>
      <scheme val="minor"/>
    </font>
    <font>
      <b/>
      <sz val="10.5"/>
      <name val="Calibri"/>
      <family val="2"/>
      <scheme val="minor"/>
    </font>
    <font>
      <b/>
      <sz val="11"/>
      <name val="Calibri"/>
      <family val="2"/>
      <scheme val="minor"/>
    </font>
    <font>
      <b/>
      <sz val="12"/>
      <color theme="1"/>
      <name val="Calibri"/>
      <family val="2"/>
      <scheme val="minor"/>
    </font>
    <font>
      <b/>
      <sz val="13"/>
      <color theme="1"/>
      <name val="Calibri"/>
      <family val="2"/>
    </font>
    <font>
      <b/>
      <u/>
      <sz val="13"/>
      <color theme="1"/>
      <name val="Calibri"/>
      <family val="2"/>
    </font>
    <font>
      <b/>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4" fillId="0" borderId="0" applyFont="0" applyFill="0" applyBorder="0" applyAlignment="0" applyProtection="0"/>
  </cellStyleXfs>
  <cellXfs count="124">
    <xf numFmtId="0" fontId="0" fillId="0" borderId="0" xfId="0"/>
    <xf numFmtId="44" fontId="4" fillId="0" borderId="3" xfId="1" applyFont="1" applyBorder="1" applyAlignment="1" applyProtection="1">
      <alignment horizontal="center" vertical="center"/>
      <protection locked="0"/>
    </xf>
    <xf numFmtId="44" fontId="4" fillId="0" borderId="1" xfId="1" applyFont="1" applyBorder="1" applyAlignment="1" applyProtection="1">
      <alignment horizontal="center" vertical="center"/>
      <protection locked="0"/>
    </xf>
    <xf numFmtId="44" fontId="4" fillId="0" borderId="3" xfId="1" applyFont="1" applyFill="1" applyBorder="1" applyAlignment="1" applyProtection="1">
      <alignment horizontal="center" vertical="center"/>
      <protection locked="0"/>
    </xf>
    <xf numFmtId="44" fontId="4" fillId="0" borderId="0" xfId="1" applyFont="1" applyBorder="1" applyAlignment="1" applyProtection="1">
      <alignment horizontal="center" vertical="center"/>
      <protection locked="0"/>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1" xfId="0" applyFont="1" applyBorder="1" applyAlignment="1" applyProtection="1">
      <alignment vertical="center" wrapText="1"/>
    </xf>
    <xf numFmtId="0" fontId="0" fillId="0" borderId="3" xfId="0" applyFont="1" applyBorder="1" applyAlignment="1" applyProtection="1">
      <alignment horizontal="center" vertical="center"/>
    </xf>
    <xf numFmtId="44" fontId="4" fillId="0" borderId="3" xfId="1" applyFont="1" applyBorder="1" applyAlignment="1" applyProtection="1">
      <alignment horizontal="center" vertical="center"/>
    </xf>
    <xf numFmtId="44" fontId="4" fillId="0" borderId="1" xfId="1" applyFont="1" applyBorder="1" applyAlignment="1" applyProtection="1">
      <alignment horizontal="center" vertical="center"/>
    </xf>
    <xf numFmtId="0" fontId="0" fillId="0" borderId="1" xfId="0" applyFont="1" applyBorder="1" applyAlignment="1" applyProtection="1">
      <alignment vertical="center"/>
    </xf>
    <xf numFmtId="0" fontId="0" fillId="0" borderId="2" xfId="0" applyFont="1" applyBorder="1" applyAlignment="1" applyProtection="1">
      <alignment vertical="center" wrapText="1"/>
    </xf>
    <xf numFmtId="44" fontId="5" fillId="0" borderId="5" xfId="1" applyFont="1" applyBorder="1" applyAlignment="1" applyProtection="1">
      <alignment horizontal="center" vertical="center"/>
    </xf>
    <xf numFmtId="0" fontId="0" fillId="0" borderId="3" xfId="0" applyFont="1" applyBorder="1" applyAlignment="1" applyProtection="1">
      <alignment vertical="center" wrapText="1"/>
    </xf>
    <xf numFmtId="0" fontId="0" fillId="0" borderId="3" xfId="0" applyFont="1" applyBorder="1" applyAlignment="1" applyProtection="1">
      <alignment vertical="center"/>
    </xf>
    <xf numFmtId="44" fontId="5" fillId="0" borderId="3" xfId="1" applyFont="1" applyBorder="1" applyAlignment="1" applyProtection="1">
      <alignment horizontal="center" vertical="center"/>
    </xf>
    <xf numFmtId="44" fontId="4" fillId="0" borderId="8" xfId="1" applyFont="1" applyBorder="1" applyAlignment="1" applyProtection="1">
      <alignment horizontal="center" vertical="center"/>
    </xf>
    <xf numFmtId="44" fontId="5" fillId="0" borderId="3" xfId="0" applyNumberFormat="1" applyFont="1" applyBorder="1" applyAlignment="1" applyProtection="1">
      <alignment horizontal="center" vertical="center"/>
    </xf>
    <xf numFmtId="44" fontId="4" fillId="0" borderId="8" xfId="1" applyFont="1" applyBorder="1" applyAlignment="1" applyProtection="1">
      <alignment horizontal="center" vertical="center"/>
      <protection locked="0"/>
    </xf>
    <xf numFmtId="0" fontId="0" fillId="0" borderId="3" xfId="0" applyFont="1" applyFill="1" applyBorder="1" applyAlignment="1" applyProtection="1">
      <alignment horizontal="center" vertical="center"/>
    </xf>
    <xf numFmtId="0" fontId="0" fillId="0" borderId="3" xfId="0" applyFont="1" applyBorder="1" applyAlignment="1" applyProtection="1">
      <alignment horizontal="left" vertical="center" wrapText="1"/>
    </xf>
    <xf numFmtId="0" fontId="0" fillId="0" borderId="0" xfId="0" applyFont="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3"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xf>
    <xf numFmtId="0" fontId="7" fillId="0" borderId="3" xfId="0" applyFont="1" applyBorder="1" applyAlignment="1" applyProtection="1">
      <alignment horizontal="center" vertical="center" wrapText="1"/>
    </xf>
    <xf numFmtId="0" fontId="8" fillId="0" borderId="3" xfId="0" applyFont="1" applyFill="1" applyBorder="1" applyAlignment="1" applyProtection="1">
      <alignment horizontal="left" vertical="center" wrapText="1"/>
    </xf>
    <xf numFmtId="0" fontId="0" fillId="0" borderId="0" xfId="0" applyFont="1" applyProtection="1"/>
    <xf numFmtId="0" fontId="5" fillId="0" borderId="0" xfId="0" applyFont="1" applyBorder="1" applyAlignment="1" applyProtection="1"/>
    <xf numFmtId="0" fontId="5" fillId="0" borderId="6" xfId="0" applyFont="1" applyBorder="1" applyAlignment="1" applyProtection="1">
      <alignment horizontal="right"/>
    </xf>
    <xf numFmtId="0" fontId="5" fillId="0" borderId="0" xfId="0" applyFont="1" applyBorder="1" applyAlignment="1" applyProtection="1">
      <alignment horizontal="right"/>
    </xf>
    <xf numFmtId="44" fontId="5" fillId="0" borderId="0" xfId="1" applyFont="1" applyBorder="1" applyAlignment="1" applyProtection="1">
      <alignment horizontal="center" vertical="center"/>
    </xf>
    <xf numFmtId="0" fontId="0" fillId="0" borderId="6" xfId="0" applyFont="1" applyBorder="1" applyProtection="1"/>
    <xf numFmtId="0" fontId="0" fillId="0" borderId="0" xfId="0" applyFont="1" applyBorder="1" applyProtection="1"/>
    <xf numFmtId="44" fontId="5" fillId="0" borderId="7" xfId="1" applyFont="1" applyBorder="1" applyAlignment="1" applyProtection="1">
      <alignment horizontal="center" vertical="center"/>
    </xf>
    <xf numFmtId="44" fontId="5" fillId="0" borderId="7" xfId="0" applyNumberFormat="1" applyFont="1" applyBorder="1" applyAlignment="1" applyProtection="1">
      <alignment horizontal="center" vertical="center"/>
    </xf>
    <xf numFmtId="0" fontId="0" fillId="0" borderId="10" xfId="0" applyFont="1" applyBorder="1" applyProtection="1"/>
    <xf numFmtId="0" fontId="0" fillId="0" borderId="5"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8" xfId="0" applyFont="1" applyBorder="1" applyProtection="1"/>
    <xf numFmtId="0" fontId="12" fillId="0" borderId="0" xfId="0" applyFont="1" applyAlignment="1" applyProtection="1">
      <alignment vertical="center"/>
    </xf>
    <xf numFmtId="0" fontId="6" fillId="0" borderId="0" xfId="0" applyFont="1" applyBorder="1" applyAlignment="1" applyProtection="1">
      <protection locked="0"/>
    </xf>
    <xf numFmtId="0" fontId="0" fillId="0" borderId="0" xfId="0" applyFont="1" applyProtection="1">
      <protection locked="0"/>
    </xf>
    <xf numFmtId="0" fontId="0" fillId="0" borderId="0"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0" fillId="0" borderId="0" xfId="0" applyFont="1" applyBorder="1" applyAlignment="1" applyProtection="1">
      <alignment horizontal="center" vertical="center"/>
      <protection locked="0"/>
    </xf>
    <xf numFmtId="0" fontId="5" fillId="0" borderId="0" xfId="0" applyFont="1" applyBorder="1" applyAlignment="1" applyProtection="1">
      <protection locked="0"/>
    </xf>
    <xf numFmtId="0" fontId="0" fillId="0" borderId="0" xfId="0" applyFont="1" applyBorder="1" applyProtection="1">
      <protection locked="0"/>
    </xf>
    <xf numFmtId="0" fontId="7" fillId="0" borderId="0" xfId="0" applyFont="1" applyBorder="1" applyAlignment="1" applyProtection="1">
      <alignment vertical="center"/>
      <protection locked="0"/>
    </xf>
    <xf numFmtId="0" fontId="0" fillId="0" borderId="0" xfId="0" applyFont="1" applyFill="1" applyBorder="1" applyProtection="1">
      <protection locked="0"/>
    </xf>
    <xf numFmtId="0" fontId="0" fillId="0" borderId="0" xfId="0" applyFont="1" applyFill="1" applyProtection="1">
      <protection locked="0"/>
    </xf>
    <xf numFmtId="0" fontId="0" fillId="2" borderId="6" xfId="0" applyFont="1" applyFill="1" applyBorder="1" applyAlignment="1" applyProtection="1">
      <protection locked="0"/>
    </xf>
    <xf numFmtId="0" fontId="0" fillId="2" borderId="0" xfId="0" applyFill="1" applyAlignment="1" applyProtection="1">
      <protection locked="0"/>
    </xf>
    <xf numFmtId="0" fontId="0" fillId="2" borderId="6" xfId="0" applyFill="1" applyBorder="1" applyAlignment="1" applyProtection="1">
      <protection locked="0"/>
    </xf>
    <xf numFmtId="0" fontId="12" fillId="5" borderId="0" xfId="0" applyFont="1" applyFill="1" applyAlignment="1" applyProtection="1">
      <alignment vertical="center"/>
    </xf>
    <xf numFmtId="0" fontId="0" fillId="5" borderId="0" xfId="0" applyFont="1" applyFill="1" applyProtection="1"/>
    <xf numFmtId="0" fontId="14" fillId="0" borderId="0" xfId="0" applyFont="1" applyProtection="1">
      <protection locked="0"/>
    </xf>
    <xf numFmtId="0" fontId="6" fillId="4" borderId="1" xfId="0" applyFont="1" applyFill="1" applyBorder="1" applyAlignment="1" applyProtection="1">
      <alignment horizontal="center" wrapText="1"/>
    </xf>
    <xf numFmtId="0" fontId="6" fillId="4" borderId="10" xfId="0" applyFont="1" applyFill="1" applyBorder="1" applyAlignment="1" applyProtection="1">
      <alignment horizontal="center" wrapText="1"/>
    </xf>
    <xf numFmtId="0" fontId="6" fillId="4" borderId="8" xfId="0" applyFont="1" applyFill="1" applyBorder="1" applyAlignment="1" applyProtection="1">
      <alignment horizontal="center" wrapText="1"/>
    </xf>
    <xf numFmtId="0" fontId="5" fillId="0" borderId="1" xfId="0" applyFont="1" applyBorder="1" applyAlignment="1" applyProtection="1">
      <alignment horizontal="right"/>
    </xf>
    <xf numFmtId="0" fontId="5" fillId="0" borderId="10" xfId="0" applyFont="1" applyBorder="1" applyAlignment="1" applyProtection="1">
      <alignment horizontal="right"/>
    </xf>
    <xf numFmtId="0" fontId="5" fillId="0" borderId="8" xfId="0" applyFont="1" applyBorder="1" applyAlignment="1" applyProtection="1">
      <alignment horizontal="right"/>
    </xf>
    <xf numFmtId="0" fontId="10" fillId="3" borderId="1" xfId="0" applyFont="1" applyFill="1" applyBorder="1" applyAlignment="1" applyProtection="1">
      <alignment horizontal="center"/>
    </xf>
    <xf numFmtId="0" fontId="10" fillId="3" borderId="10" xfId="0" applyFont="1" applyFill="1" applyBorder="1" applyAlignment="1" applyProtection="1">
      <alignment horizontal="center"/>
    </xf>
    <xf numFmtId="0" fontId="10" fillId="3" borderId="8" xfId="0" applyFont="1" applyFill="1" applyBorder="1" applyAlignment="1" applyProtection="1">
      <alignment horizontal="center"/>
    </xf>
    <xf numFmtId="0" fontId="6" fillId="4" borderId="1" xfId="0" applyFont="1" applyFill="1" applyBorder="1" applyAlignment="1" applyProtection="1">
      <alignment horizontal="center"/>
    </xf>
    <xf numFmtId="0" fontId="6" fillId="4" borderId="10" xfId="0" applyFont="1" applyFill="1" applyBorder="1" applyAlignment="1" applyProtection="1">
      <alignment horizontal="center"/>
    </xf>
    <xf numFmtId="0" fontId="6" fillId="4" borderId="8" xfId="0" applyFont="1" applyFill="1" applyBorder="1" applyAlignment="1" applyProtection="1">
      <alignment horizontal="center"/>
    </xf>
    <xf numFmtId="0" fontId="5" fillId="0" borderId="1" xfId="0" applyFont="1" applyBorder="1" applyAlignment="1" applyProtection="1">
      <alignment horizontal="right" vertical="center"/>
    </xf>
    <xf numFmtId="0" fontId="5" fillId="0" borderId="10" xfId="0" applyFont="1" applyBorder="1" applyAlignment="1" applyProtection="1">
      <alignment horizontal="right" vertical="center"/>
    </xf>
    <xf numFmtId="0" fontId="5" fillId="0" borderId="8" xfId="0" applyFont="1" applyBorder="1" applyAlignment="1" applyProtection="1">
      <alignment horizontal="right" vertical="center"/>
    </xf>
    <xf numFmtId="0" fontId="9" fillId="3"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5" fillId="0" borderId="1" xfId="0" applyFont="1" applyFill="1" applyBorder="1" applyAlignment="1" applyProtection="1">
      <alignment horizontal="right" vertical="center" wrapText="1"/>
    </xf>
    <xf numFmtId="0" fontId="5" fillId="0" borderId="10" xfId="0" applyFont="1" applyFill="1" applyBorder="1" applyAlignment="1" applyProtection="1">
      <alignment horizontal="right" vertical="center" wrapText="1"/>
    </xf>
    <xf numFmtId="0" fontId="5" fillId="0" borderId="8" xfId="0" applyFont="1" applyFill="1" applyBorder="1" applyAlignment="1" applyProtection="1">
      <alignment horizontal="right" vertical="center" wrapText="1"/>
    </xf>
    <xf numFmtId="0" fontId="11" fillId="4" borderId="1" xfId="0" applyFont="1" applyFill="1" applyBorder="1" applyAlignment="1" applyProtection="1">
      <alignment horizontal="center"/>
    </xf>
    <xf numFmtId="0" fontId="11" fillId="4" borderId="10" xfId="0" applyFont="1" applyFill="1" applyBorder="1" applyAlignment="1" applyProtection="1">
      <alignment horizontal="center"/>
    </xf>
    <xf numFmtId="0" fontId="11" fillId="4" borderId="8" xfId="0" applyFont="1" applyFill="1" applyBorder="1" applyAlignment="1" applyProtection="1">
      <alignment horizontal="center"/>
    </xf>
    <xf numFmtId="0" fontId="5" fillId="0" borderId="1" xfId="0" applyFont="1" applyFill="1" applyBorder="1" applyAlignment="1" applyProtection="1">
      <alignment horizontal="right" vertical="center"/>
    </xf>
    <xf numFmtId="0" fontId="5" fillId="0" borderId="1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7" fillId="4" borderId="2"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8"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9"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tabSelected="1" topLeftCell="A75" workbookViewId="0">
      <selection activeCell="D85" sqref="D85"/>
    </sheetView>
  </sheetViews>
  <sheetFormatPr defaultColWidth="9.15234375" defaultRowHeight="14.6" x14ac:dyDescent="0.4"/>
  <cols>
    <col min="1" max="1" width="21.53515625" style="47" customWidth="1"/>
    <col min="2" max="2" width="12.15234375" style="47" customWidth="1"/>
    <col min="3" max="3" width="15.69140625" style="47" customWidth="1"/>
    <col min="4" max="4" width="12.3828125" style="47" customWidth="1"/>
    <col min="5" max="5" width="14.69140625" style="47" customWidth="1"/>
    <col min="6" max="6" width="16.15234375" style="47" customWidth="1"/>
    <col min="7" max="7" width="15.3828125" style="47" customWidth="1"/>
    <col min="8" max="8" width="17" style="47" customWidth="1"/>
    <col min="9" max="9" width="17.84375" style="47" customWidth="1"/>
    <col min="10" max="10" width="15.69140625" style="47" customWidth="1"/>
    <col min="11" max="16384" width="9.15234375" style="47"/>
  </cols>
  <sheetData>
    <row r="1" spans="1:15" ht="26.6" thickBot="1" x14ac:dyDescent="0.75">
      <c r="A1" s="61" t="s">
        <v>163</v>
      </c>
    </row>
    <row r="2" spans="1:15" ht="17.149999999999999" thickBot="1" x14ac:dyDescent="0.5">
      <c r="A2" s="71" t="s">
        <v>130</v>
      </c>
      <c r="B2" s="72"/>
      <c r="C2" s="72"/>
      <c r="D2" s="72"/>
      <c r="E2" s="72"/>
      <c r="F2" s="72"/>
      <c r="G2" s="72"/>
      <c r="H2" s="72"/>
      <c r="I2" s="73"/>
      <c r="J2" s="46"/>
      <c r="K2" s="46"/>
      <c r="L2" s="46"/>
    </row>
    <row r="3" spans="1:15" ht="60" customHeight="1" thickBot="1" x14ac:dyDescent="0.45">
      <c r="A3" s="5" t="s">
        <v>0</v>
      </c>
      <c r="B3" s="6" t="s">
        <v>1</v>
      </c>
      <c r="C3" s="6" t="s">
        <v>143</v>
      </c>
      <c r="D3" s="6" t="s">
        <v>2</v>
      </c>
      <c r="E3" s="6" t="s">
        <v>144</v>
      </c>
      <c r="F3" s="6" t="s">
        <v>3</v>
      </c>
      <c r="G3" s="6" t="s">
        <v>145</v>
      </c>
      <c r="H3" s="6" t="s">
        <v>4</v>
      </c>
      <c r="I3" s="6" t="s">
        <v>6</v>
      </c>
      <c r="J3" s="48"/>
      <c r="K3" s="48"/>
      <c r="L3" s="48"/>
      <c r="M3" s="48"/>
      <c r="N3" s="48"/>
      <c r="O3" s="49"/>
    </row>
    <row r="4" spans="1:15" ht="29.6" thickBot="1" x14ac:dyDescent="0.45">
      <c r="A4" s="8" t="s">
        <v>7</v>
      </c>
      <c r="B4" s="9">
        <v>145</v>
      </c>
      <c r="C4" s="1"/>
      <c r="D4" s="10">
        <f t="shared" ref="D4:D11" si="0">B4*C4</f>
        <v>0</v>
      </c>
      <c r="E4" s="1"/>
      <c r="F4" s="10">
        <f t="shared" ref="F4:F11" si="1">B4*E4</f>
        <v>0</v>
      </c>
      <c r="G4" s="1"/>
      <c r="H4" s="10">
        <f t="shared" ref="H4:H11" si="2">B4*G4</f>
        <v>0</v>
      </c>
      <c r="I4" s="10">
        <f t="shared" ref="I4:I11" si="3">D4+F4+H4</f>
        <v>0</v>
      </c>
      <c r="J4" s="50"/>
      <c r="K4" s="50"/>
      <c r="L4" s="50"/>
      <c r="M4" s="50"/>
      <c r="N4" s="50"/>
    </row>
    <row r="5" spans="1:15" ht="29.6" thickBot="1" x14ac:dyDescent="0.45">
      <c r="A5" s="8" t="s">
        <v>8</v>
      </c>
      <c r="B5" s="9">
        <v>145</v>
      </c>
      <c r="C5" s="1"/>
      <c r="D5" s="10">
        <f t="shared" si="0"/>
        <v>0</v>
      </c>
      <c r="E5" s="1"/>
      <c r="F5" s="10">
        <f t="shared" si="1"/>
        <v>0</v>
      </c>
      <c r="G5" s="1"/>
      <c r="H5" s="10">
        <f t="shared" si="2"/>
        <v>0</v>
      </c>
      <c r="I5" s="10">
        <f t="shared" si="3"/>
        <v>0</v>
      </c>
      <c r="J5" s="50"/>
      <c r="K5" s="50"/>
      <c r="L5" s="50"/>
      <c r="M5" s="50"/>
      <c r="N5" s="50"/>
    </row>
    <row r="6" spans="1:15" ht="15" thickBot="1" x14ac:dyDescent="0.45">
      <c r="A6" s="8" t="s">
        <v>9</v>
      </c>
      <c r="B6" s="9">
        <v>145</v>
      </c>
      <c r="C6" s="1"/>
      <c r="D6" s="10">
        <f t="shared" si="0"/>
        <v>0</v>
      </c>
      <c r="E6" s="1"/>
      <c r="F6" s="10">
        <f t="shared" si="1"/>
        <v>0</v>
      </c>
      <c r="G6" s="1"/>
      <c r="H6" s="10">
        <f t="shared" si="2"/>
        <v>0</v>
      </c>
      <c r="I6" s="10">
        <f t="shared" si="3"/>
        <v>0</v>
      </c>
      <c r="J6" s="50"/>
      <c r="K6" s="50"/>
      <c r="L6" s="50"/>
      <c r="M6" s="50"/>
      <c r="N6" s="50"/>
    </row>
    <row r="7" spans="1:15" ht="15" thickBot="1" x14ac:dyDescent="0.45">
      <c r="A7" s="12" t="s">
        <v>10</v>
      </c>
      <c r="B7" s="9">
        <v>145</v>
      </c>
      <c r="C7" s="1"/>
      <c r="D7" s="10">
        <f t="shared" si="0"/>
        <v>0</v>
      </c>
      <c r="E7" s="1"/>
      <c r="F7" s="10">
        <f t="shared" si="1"/>
        <v>0</v>
      </c>
      <c r="G7" s="1"/>
      <c r="H7" s="10">
        <f t="shared" si="2"/>
        <v>0</v>
      </c>
      <c r="I7" s="10">
        <f t="shared" si="3"/>
        <v>0</v>
      </c>
      <c r="J7" s="50"/>
      <c r="K7" s="50"/>
      <c r="L7" s="50"/>
      <c r="M7" s="50"/>
      <c r="N7" s="50"/>
    </row>
    <row r="8" spans="1:15" ht="15" thickBot="1" x14ac:dyDescent="0.45">
      <c r="A8" s="8" t="s">
        <v>11</v>
      </c>
      <c r="B8" s="9">
        <v>145</v>
      </c>
      <c r="C8" s="1"/>
      <c r="D8" s="10">
        <f t="shared" si="0"/>
        <v>0</v>
      </c>
      <c r="E8" s="1"/>
      <c r="F8" s="10">
        <f t="shared" si="1"/>
        <v>0</v>
      </c>
      <c r="G8" s="1"/>
      <c r="H8" s="10">
        <f t="shared" si="2"/>
        <v>0</v>
      </c>
      <c r="I8" s="10">
        <f t="shared" si="3"/>
        <v>0</v>
      </c>
      <c r="J8" s="50"/>
      <c r="K8" s="50"/>
      <c r="L8" s="50"/>
      <c r="M8" s="50"/>
      <c r="N8" s="50"/>
    </row>
    <row r="9" spans="1:15" ht="15" thickBot="1" x14ac:dyDescent="0.45">
      <c r="A9" s="8" t="s">
        <v>12</v>
      </c>
      <c r="B9" s="9">
        <v>145</v>
      </c>
      <c r="C9" s="1"/>
      <c r="D9" s="10">
        <f t="shared" si="0"/>
        <v>0</v>
      </c>
      <c r="E9" s="1"/>
      <c r="F9" s="10">
        <f t="shared" si="1"/>
        <v>0</v>
      </c>
      <c r="G9" s="1"/>
      <c r="H9" s="10">
        <f t="shared" si="2"/>
        <v>0</v>
      </c>
      <c r="I9" s="10">
        <f t="shared" si="3"/>
        <v>0</v>
      </c>
      <c r="J9" s="50"/>
      <c r="K9" s="50"/>
      <c r="L9" s="50"/>
      <c r="M9" s="50"/>
      <c r="N9" s="50"/>
    </row>
    <row r="10" spans="1:15" ht="15" thickBot="1" x14ac:dyDescent="0.45">
      <c r="A10" s="8" t="s">
        <v>13</v>
      </c>
      <c r="B10" s="9">
        <v>145</v>
      </c>
      <c r="C10" s="1"/>
      <c r="D10" s="10">
        <f t="shared" si="0"/>
        <v>0</v>
      </c>
      <c r="E10" s="1"/>
      <c r="F10" s="10">
        <f t="shared" si="1"/>
        <v>0</v>
      </c>
      <c r="G10" s="1"/>
      <c r="H10" s="10">
        <f t="shared" si="2"/>
        <v>0</v>
      </c>
      <c r="I10" s="10">
        <f t="shared" si="3"/>
        <v>0</v>
      </c>
      <c r="J10" s="50"/>
      <c r="K10" s="50"/>
      <c r="L10" s="50"/>
      <c r="M10" s="50"/>
      <c r="N10" s="50"/>
    </row>
    <row r="11" spans="1:15" ht="15" thickBot="1" x14ac:dyDescent="0.45">
      <c r="A11" s="13" t="s">
        <v>14</v>
      </c>
      <c r="B11" s="9">
        <v>145</v>
      </c>
      <c r="C11" s="1"/>
      <c r="D11" s="10">
        <f t="shared" si="0"/>
        <v>0</v>
      </c>
      <c r="E11" s="1"/>
      <c r="F11" s="10">
        <f t="shared" si="1"/>
        <v>0</v>
      </c>
      <c r="G11" s="1"/>
      <c r="H11" s="10">
        <f t="shared" si="2"/>
        <v>0</v>
      </c>
      <c r="I11" s="10">
        <f t="shared" si="3"/>
        <v>0</v>
      </c>
      <c r="J11" s="50"/>
      <c r="K11" s="50"/>
      <c r="L11" s="50"/>
      <c r="M11" s="50"/>
      <c r="N11" s="50"/>
    </row>
    <row r="12" spans="1:15" ht="15" thickBot="1" x14ac:dyDescent="0.45">
      <c r="A12" s="65" t="s">
        <v>139</v>
      </c>
      <c r="B12" s="66"/>
      <c r="C12" s="66"/>
      <c r="D12" s="66"/>
      <c r="E12" s="66"/>
      <c r="F12" s="66"/>
      <c r="G12" s="66"/>
      <c r="H12" s="67"/>
      <c r="I12" s="17">
        <f>I4+I5+I6+I7+I8+I9+I10+I11</f>
        <v>0</v>
      </c>
      <c r="J12" s="51"/>
      <c r="K12" s="51"/>
      <c r="L12" s="51"/>
      <c r="M12" s="51"/>
      <c r="N12" s="50"/>
    </row>
    <row r="13" spans="1:15" ht="15" thickBot="1" x14ac:dyDescent="0.45">
      <c r="A13" s="68" t="s">
        <v>136</v>
      </c>
      <c r="B13" s="69"/>
      <c r="C13" s="69"/>
      <c r="D13" s="69"/>
      <c r="E13" s="69"/>
      <c r="F13" s="69"/>
      <c r="G13" s="69"/>
      <c r="H13" s="69"/>
      <c r="I13" s="70"/>
      <c r="J13" s="51"/>
      <c r="K13" s="51"/>
      <c r="L13" s="50"/>
    </row>
    <row r="14" spans="1:15" ht="15" thickBot="1" x14ac:dyDescent="0.45">
      <c r="A14" s="31"/>
      <c r="B14" s="32"/>
      <c r="C14" s="32"/>
      <c r="D14" s="32"/>
      <c r="E14" s="32"/>
      <c r="F14" s="32"/>
      <c r="G14" s="33"/>
      <c r="H14" s="30"/>
      <c r="I14" s="30"/>
      <c r="J14" s="51"/>
      <c r="K14" s="51"/>
      <c r="L14" s="50"/>
    </row>
    <row r="15" spans="1:15" ht="17.149999999999999" thickBot="1" x14ac:dyDescent="0.5">
      <c r="A15" s="71" t="s">
        <v>112</v>
      </c>
      <c r="B15" s="72"/>
      <c r="C15" s="72"/>
      <c r="D15" s="72"/>
      <c r="E15" s="72"/>
      <c r="F15" s="72"/>
      <c r="G15" s="72"/>
      <c r="H15" s="72"/>
      <c r="I15" s="73"/>
      <c r="J15" s="46"/>
      <c r="K15" s="46"/>
      <c r="L15" s="46"/>
    </row>
    <row r="16" spans="1:15" ht="58.75" thickBot="1" x14ac:dyDescent="0.45">
      <c r="A16" s="5" t="s">
        <v>0</v>
      </c>
      <c r="B16" s="6" t="s">
        <v>5</v>
      </c>
      <c r="C16" s="6" t="s">
        <v>146</v>
      </c>
      <c r="D16" s="6" t="s">
        <v>2</v>
      </c>
      <c r="E16" s="6" t="s">
        <v>147</v>
      </c>
      <c r="F16" s="6" t="s">
        <v>3</v>
      </c>
      <c r="G16" s="6" t="s">
        <v>148</v>
      </c>
      <c r="H16" s="7" t="s">
        <v>4</v>
      </c>
      <c r="I16" s="6" t="s">
        <v>6</v>
      </c>
      <c r="J16" s="48"/>
      <c r="K16" s="48"/>
      <c r="L16" s="48"/>
      <c r="M16" s="48"/>
      <c r="N16" s="48"/>
    </row>
    <row r="17" spans="1:14" ht="29.6" thickBot="1" x14ac:dyDescent="0.45">
      <c r="A17" s="8" t="s">
        <v>7</v>
      </c>
      <c r="B17" s="9">
        <v>50</v>
      </c>
      <c r="C17" s="1"/>
      <c r="D17" s="10">
        <f t="shared" ref="D17:D24" si="4">B17*C17</f>
        <v>0</v>
      </c>
      <c r="E17" s="1"/>
      <c r="F17" s="10">
        <f t="shared" ref="F17:F24" si="5">B17*E17</f>
        <v>0</v>
      </c>
      <c r="G17" s="2"/>
      <c r="H17" s="11">
        <f t="shared" ref="H17:H24" si="6">B17*G17</f>
        <v>0</v>
      </c>
      <c r="I17" s="10">
        <f t="shared" ref="I17:I24" si="7">D17+F17+H17</f>
        <v>0</v>
      </c>
      <c r="J17" s="50"/>
      <c r="K17" s="50"/>
      <c r="L17" s="50"/>
      <c r="M17" s="50"/>
      <c r="N17" s="50"/>
    </row>
    <row r="18" spans="1:14" ht="29.6" thickBot="1" x14ac:dyDescent="0.45">
      <c r="A18" s="8" t="s">
        <v>8</v>
      </c>
      <c r="B18" s="9">
        <v>50</v>
      </c>
      <c r="C18" s="1"/>
      <c r="D18" s="10">
        <f t="shared" si="4"/>
        <v>0</v>
      </c>
      <c r="E18" s="1"/>
      <c r="F18" s="10">
        <f t="shared" si="5"/>
        <v>0</v>
      </c>
      <c r="G18" s="2"/>
      <c r="H18" s="11">
        <f t="shared" si="6"/>
        <v>0</v>
      </c>
      <c r="I18" s="10">
        <f t="shared" si="7"/>
        <v>0</v>
      </c>
      <c r="J18" s="50"/>
      <c r="K18" s="50"/>
      <c r="L18" s="50"/>
      <c r="M18" s="50"/>
      <c r="N18" s="50"/>
    </row>
    <row r="19" spans="1:14" ht="15" thickBot="1" x14ac:dyDescent="0.45">
      <c r="A19" s="8" t="s">
        <v>9</v>
      </c>
      <c r="B19" s="9">
        <v>50</v>
      </c>
      <c r="C19" s="1"/>
      <c r="D19" s="10">
        <f t="shared" si="4"/>
        <v>0</v>
      </c>
      <c r="E19" s="1"/>
      <c r="F19" s="10">
        <f t="shared" si="5"/>
        <v>0</v>
      </c>
      <c r="G19" s="2"/>
      <c r="H19" s="11">
        <f t="shared" si="6"/>
        <v>0</v>
      </c>
      <c r="I19" s="10">
        <f t="shared" si="7"/>
        <v>0</v>
      </c>
      <c r="J19" s="50"/>
      <c r="K19" s="50"/>
      <c r="L19" s="50"/>
      <c r="M19" s="50"/>
      <c r="N19" s="50"/>
    </row>
    <row r="20" spans="1:14" ht="15" thickBot="1" x14ac:dyDescent="0.45">
      <c r="A20" s="12" t="s">
        <v>10</v>
      </c>
      <c r="B20" s="9">
        <v>50</v>
      </c>
      <c r="C20" s="1"/>
      <c r="D20" s="10">
        <f t="shared" si="4"/>
        <v>0</v>
      </c>
      <c r="E20" s="1"/>
      <c r="F20" s="10">
        <f t="shared" si="5"/>
        <v>0</v>
      </c>
      <c r="G20" s="2"/>
      <c r="H20" s="11">
        <f t="shared" si="6"/>
        <v>0</v>
      </c>
      <c r="I20" s="10">
        <f t="shared" si="7"/>
        <v>0</v>
      </c>
      <c r="J20" s="50"/>
      <c r="K20" s="50"/>
      <c r="L20" s="50"/>
      <c r="M20" s="50"/>
      <c r="N20" s="50"/>
    </row>
    <row r="21" spans="1:14" ht="15" thickBot="1" x14ac:dyDescent="0.45">
      <c r="A21" s="8" t="s">
        <v>11</v>
      </c>
      <c r="B21" s="9">
        <v>50</v>
      </c>
      <c r="C21" s="1"/>
      <c r="D21" s="10">
        <f t="shared" si="4"/>
        <v>0</v>
      </c>
      <c r="E21" s="1"/>
      <c r="F21" s="10">
        <f t="shared" si="5"/>
        <v>0</v>
      </c>
      <c r="G21" s="2"/>
      <c r="H21" s="11">
        <f t="shared" si="6"/>
        <v>0</v>
      </c>
      <c r="I21" s="10">
        <f t="shared" si="7"/>
        <v>0</v>
      </c>
      <c r="J21" s="50"/>
      <c r="K21" s="50"/>
      <c r="L21" s="50"/>
      <c r="M21" s="50"/>
      <c r="N21" s="50"/>
    </row>
    <row r="22" spans="1:14" ht="15" thickBot="1" x14ac:dyDescent="0.45">
      <c r="A22" s="8" t="s">
        <v>12</v>
      </c>
      <c r="B22" s="9">
        <v>50</v>
      </c>
      <c r="C22" s="1"/>
      <c r="D22" s="10">
        <f t="shared" si="4"/>
        <v>0</v>
      </c>
      <c r="E22" s="1"/>
      <c r="F22" s="10">
        <f t="shared" si="5"/>
        <v>0</v>
      </c>
      <c r="G22" s="2"/>
      <c r="H22" s="11">
        <f t="shared" si="6"/>
        <v>0</v>
      </c>
      <c r="I22" s="10">
        <f t="shared" si="7"/>
        <v>0</v>
      </c>
      <c r="J22" s="50"/>
      <c r="K22" s="50"/>
      <c r="L22" s="50"/>
      <c r="M22" s="50"/>
      <c r="N22" s="50"/>
    </row>
    <row r="23" spans="1:14" ht="15" thickBot="1" x14ac:dyDescent="0.45">
      <c r="A23" s="8" t="s">
        <v>13</v>
      </c>
      <c r="B23" s="9">
        <v>50</v>
      </c>
      <c r="C23" s="1"/>
      <c r="D23" s="10">
        <f t="shared" si="4"/>
        <v>0</v>
      </c>
      <c r="E23" s="1"/>
      <c r="F23" s="10">
        <f t="shared" si="5"/>
        <v>0</v>
      </c>
      <c r="G23" s="2"/>
      <c r="H23" s="11">
        <f t="shared" si="6"/>
        <v>0</v>
      </c>
      <c r="I23" s="10">
        <f t="shared" si="7"/>
        <v>0</v>
      </c>
      <c r="J23" s="50"/>
      <c r="K23" s="50"/>
      <c r="L23" s="50"/>
      <c r="M23" s="50"/>
      <c r="N23" s="50"/>
    </row>
    <row r="24" spans="1:14" ht="15" thickBot="1" x14ac:dyDescent="0.45">
      <c r="A24" s="13" t="s">
        <v>14</v>
      </c>
      <c r="B24" s="9">
        <v>50</v>
      </c>
      <c r="C24" s="1"/>
      <c r="D24" s="10">
        <f t="shared" si="4"/>
        <v>0</v>
      </c>
      <c r="E24" s="1"/>
      <c r="F24" s="10">
        <f t="shared" si="5"/>
        <v>0</v>
      </c>
      <c r="G24" s="2"/>
      <c r="H24" s="11">
        <f t="shared" si="6"/>
        <v>0</v>
      </c>
      <c r="I24" s="10">
        <f t="shared" si="7"/>
        <v>0</v>
      </c>
      <c r="J24" s="50"/>
      <c r="K24" s="50"/>
      <c r="L24" s="50"/>
      <c r="M24" s="50"/>
      <c r="N24" s="50"/>
    </row>
    <row r="25" spans="1:14" ht="15" thickBot="1" x14ac:dyDescent="0.45">
      <c r="A25" s="65" t="s">
        <v>140</v>
      </c>
      <c r="B25" s="66"/>
      <c r="C25" s="66"/>
      <c r="D25" s="66"/>
      <c r="E25" s="66"/>
      <c r="F25" s="66"/>
      <c r="G25" s="66"/>
      <c r="H25" s="67"/>
      <c r="I25" s="14">
        <f>I17+I18+I19+I20+I21+I22+I23+I24</f>
        <v>0</v>
      </c>
      <c r="J25" s="51"/>
      <c r="K25" s="51"/>
      <c r="L25" s="51"/>
      <c r="M25" s="51"/>
      <c r="N25" s="50"/>
    </row>
    <row r="26" spans="1:14" ht="15" thickBot="1" x14ac:dyDescent="0.45">
      <c r="A26" s="68" t="s">
        <v>137</v>
      </c>
      <c r="B26" s="69"/>
      <c r="C26" s="69"/>
      <c r="D26" s="69"/>
      <c r="E26" s="69"/>
      <c r="F26" s="69"/>
      <c r="G26" s="69"/>
      <c r="H26" s="69"/>
      <c r="I26" s="70"/>
      <c r="J26" s="51"/>
      <c r="K26" s="51"/>
      <c r="L26" s="50"/>
    </row>
    <row r="27" spans="1:14" ht="15" thickBot="1" x14ac:dyDescent="0.45">
      <c r="A27" s="34"/>
      <c r="B27" s="35"/>
      <c r="C27" s="35"/>
      <c r="D27" s="35"/>
      <c r="E27" s="35"/>
      <c r="F27" s="35"/>
      <c r="G27" s="35"/>
      <c r="H27" s="35"/>
      <c r="I27" s="29"/>
    </row>
    <row r="28" spans="1:14" ht="17.149999999999999" thickBot="1" x14ac:dyDescent="0.45">
      <c r="A28" s="80" t="s">
        <v>15</v>
      </c>
      <c r="B28" s="81"/>
      <c r="C28" s="81"/>
      <c r="D28" s="81"/>
      <c r="E28" s="81"/>
      <c r="F28" s="81"/>
      <c r="G28" s="81"/>
      <c r="H28" s="81"/>
      <c r="I28" s="82"/>
      <c r="J28" s="53"/>
      <c r="K28" s="53"/>
      <c r="L28" s="53"/>
    </row>
    <row r="29" spans="1:14" ht="58.75" thickBot="1" x14ac:dyDescent="0.45">
      <c r="A29" s="5" t="s">
        <v>0</v>
      </c>
      <c r="B29" s="5" t="s">
        <v>16</v>
      </c>
      <c r="C29" s="5" t="s">
        <v>149</v>
      </c>
      <c r="D29" s="5" t="s">
        <v>2</v>
      </c>
      <c r="E29" s="5" t="s">
        <v>150</v>
      </c>
      <c r="F29" s="5" t="s">
        <v>3</v>
      </c>
      <c r="G29" s="5" t="s">
        <v>151</v>
      </c>
      <c r="H29" s="5" t="s">
        <v>4</v>
      </c>
      <c r="I29" s="5" t="s">
        <v>6</v>
      </c>
      <c r="J29" s="52"/>
    </row>
    <row r="30" spans="1:14" ht="29.6" thickBot="1" x14ac:dyDescent="0.45">
      <c r="A30" s="15" t="s">
        <v>7</v>
      </c>
      <c r="B30" s="9">
        <v>45</v>
      </c>
      <c r="C30" s="1"/>
      <c r="D30" s="10">
        <f t="shared" ref="D30:D37" si="8">B30*C30</f>
        <v>0</v>
      </c>
      <c r="E30" s="1"/>
      <c r="F30" s="10">
        <f t="shared" ref="F30:F37" si="9">B30*E30</f>
        <v>0</v>
      </c>
      <c r="G30" s="1"/>
      <c r="H30" s="10">
        <f t="shared" ref="H30:H37" si="10">B30*G30</f>
        <v>0</v>
      </c>
      <c r="I30" s="10">
        <f t="shared" ref="I30:I37" si="11">D30+F30+H30</f>
        <v>0</v>
      </c>
      <c r="J30" s="52"/>
    </row>
    <row r="31" spans="1:14" ht="29.6" thickBot="1" x14ac:dyDescent="0.45">
      <c r="A31" s="15" t="s">
        <v>8</v>
      </c>
      <c r="B31" s="9">
        <v>45</v>
      </c>
      <c r="C31" s="1"/>
      <c r="D31" s="10">
        <f t="shared" si="8"/>
        <v>0</v>
      </c>
      <c r="E31" s="1"/>
      <c r="F31" s="10">
        <f t="shared" si="9"/>
        <v>0</v>
      </c>
      <c r="G31" s="1"/>
      <c r="H31" s="10">
        <f t="shared" si="10"/>
        <v>0</v>
      </c>
      <c r="I31" s="10">
        <f t="shared" si="11"/>
        <v>0</v>
      </c>
      <c r="J31" s="52"/>
    </row>
    <row r="32" spans="1:14" ht="15" thickBot="1" x14ac:dyDescent="0.45">
      <c r="A32" s="15" t="s">
        <v>9</v>
      </c>
      <c r="B32" s="9">
        <v>45</v>
      </c>
      <c r="C32" s="1"/>
      <c r="D32" s="10">
        <f t="shared" si="8"/>
        <v>0</v>
      </c>
      <c r="E32" s="1"/>
      <c r="F32" s="10">
        <f t="shared" si="9"/>
        <v>0</v>
      </c>
      <c r="G32" s="1"/>
      <c r="H32" s="10">
        <f t="shared" si="10"/>
        <v>0</v>
      </c>
      <c r="I32" s="10">
        <f t="shared" si="11"/>
        <v>0</v>
      </c>
      <c r="J32" s="52"/>
    </row>
    <row r="33" spans="1:10" ht="15" thickBot="1" x14ac:dyDescent="0.45">
      <c r="A33" s="16" t="s">
        <v>10</v>
      </c>
      <c r="B33" s="9">
        <v>45</v>
      </c>
      <c r="C33" s="1"/>
      <c r="D33" s="10">
        <f t="shared" si="8"/>
        <v>0</v>
      </c>
      <c r="E33" s="1"/>
      <c r="F33" s="10">
        <f t="shared" si="9"/>
        <v>0</v>
      </c>
      <c r="G33" s="1"/>
      <c r="H33" s="10">
        <f t="shared" si="10"/>
        <v>0</v>
      </c>
      <c r="I33" s="10">
        <f t="shared" si="11"/>
        <v>0</v>
      </c>
      <c r="J33" s="52"/>
    </row>
    <row r="34" spans="1:10" ht="15" thickBot="1" x14ac:dyDescent="0.45">
      <c r="A34" s="15" t="s">
        <v>11</v>
      </c>
      <c r="B34" s="9">
        <v>45</v>
      </c>
      <c r="C34" s="1"/>
      <c r="D34" s="10">
        <f t="shared" si="8"/>
        <v>0</v>
      </c>
      <c r="E34" s="1"/>
      <c r="F34" s="10">
        <f t="shared" si="9"/>
        <v>0</v>
      </c>
      <c r="G34" s="1"/>
      <c r="H34" s="10">
        <f t="shared" si="10"/>
        <v>0</v>
      </c>
      <c r="I34" s="10">
        <f t="shared" si="11"/>
        <v>0</v>
      </c>
      <c r="J34" s="52"/>
    </row>
    <row r="35" spans="1:10" ht="15" thickBot="1" x14ac:dyDescent="0.45">
      <c r="A35" s="15" t="s">
        <v>12</v>
      </c>
      <c r="B35" s="9">
        <v>45</v>
      </c>
      <c r="C35" s="1"/>
      <c r="D35" s="10">
        <f t="shared" si="8"/>
        <v>0</v>
      </c>
      <c r="E35" s="1"/>
      <c r="F35" s="10">
        <f t="shared" si="9"/>
        <v>0</v>
      </c>
      <c r="G35" s="1"/>
      <c r="H35" s="10">
        <f t="shared" si="10"/>
        <v>0</v>
      </c>
      <c r="I35" s="10">
        <f t="shared" si="11"/>
        <v>0</v>
      </c>
      <c r="J35" s="52"/>
    </row>
    <row r="36" spans="1:10" ht="15" thickBot="1" x14ac:dyDescent="0.45">
      <c r="A36" s="15" t="s">
        <v>13</v>
      </c>
      <c r="B36" s="9">
        <v>45</v>
      </c>
      <c r="C36" s="1"/>
      <c r="D36" s="10">
        <f t="shared" si="8"/>
        <v>0</v>
      </c>
      <c r="E36" s="1"/>
      <c r="F36" s="10">
        <f t="shared" si="9"/>
        <v>0</v>
      </c>
      <c r="G36" s="1"/>
      <c r="H36" s="10">
        <f t="shared" si="10"/>
        <v>0</v>
      </c>
      <c r="I36" s="10">
        <f t="shared" si="11"/>
        <v>0</v>
      </c>
      <c r="J36" s="52"/>
    </row>
    <row r="37" spans="1:10" ht="15" thickBot="1" x14ac:dyDescent="0.45">
      <c r="A37" s="15" t="s">
        <v>14</v>
      </c>
      <c r="B37" s="9">
        <v>45</v>
      </c>
      <c r="C37" s="1"/>
      <c r="D37" s="10">
        <f t="shared" si="8"/>
        <v>0</v>
      </c>
      <c r="E37" s="1"/>
      <c r="F37" s="10">
        <f t="shared" si="9"/>
        <v>0</v>
      </c>
      <c r="G37" s="1"/>
      <c r="H37" s="10">
        <f t="shared" si="10"/>
        <v>0</v>
      </c>
      <c r="I37" s="10">
        <f t="shared" si="11"/>
        <v>0</v>
      </c>
      <c r="J37" s="52"/>
    </row>
    <row r="38" spans="1:10" ht="15" thickBot="1" x14ac:dyDescent="0.45">
      <c r="A38" s="74" t="s">
        <v>17</v>
      </c>
      <c r="B38" s="75"/>
      <c r="C38" s="75"/>
      <c r="D38" s="75"/>
      <c r="E38" s="75"/>
      <c r="F38" s="75"/>
      <c r="G38" s="75"/>
      <c r="H38" s="76"/>
      <c r="I38" s="17">
        <f>I30+I31+I32+I33+I34+I35+I36+I37</f>
        <v>0</v>
      </c>
      <c r="J38" s="52"/>
    </row>
    <row r="39" spans="1:10" ht="15" thickBot="1" x14ac:dyDescent="0.45">
      <c r="A39" s="77" t="s">
        <v>138</v>
      </c>
      <c r="B39" s="78"/>
      <c r="C39" s="78"/>
      <c r="D39" s="78"/>
      <c r="E39" s="78"/>
      <c r="F39" s="78"/>
      <c r="G39" s="78"/>
      <c r="H39" s="78"/>
      <c r="I39" s="79"/>
    </row>
    <row r="40" spans="1:10" ht="15" thickBot="1" x14ac:dyDescent="0.45">
      <c r="A40" s="34"/>
      <c r="B40" s="35"/>
      <c r="C40" s="35"/>
      <c r="D40" s="35"/>
      <c r="E40" s="35"/>
      <c r="F40" s="35"/>
      <c r="G40" s="35"/>
      <c r="H40" s="35"/>
      <c r="I40" s="29"/>
    </row>
    <row r="41" spans="1:10" ht="18" customHeight="1" thickBot="1" x14ac:dyDescent="0.5">
      <c r="A41" s="62" t="s">
        <v>113</v>
      </c>
      <c r="B41" s="63"/>
      <c r="C41" s="63"/>
      <c r="D41" s="63"/>
      <c r="E41" s="63"/>
      <c r="F41" s="63"/>
      <c r="G41" s="63"/>
      <c r="H41" s="63"/>
      <c r="I41" s="64"/>
    </row>
    <row r="42" spans="1:10" ht="44.15" thickBot="1" x14ac:dyDescent="0.45">
      <c r="A42" s="5" t="s">
        <v>0</v>
      </c>
      <c r="B42" s="5" t="s">
        <v>18</v>
      </c>
      <c r="C42" s="5" t="s">
        <v>152</v>
      </c>
      <c r="D42" s="5" t="s">
        <v>19</v>
      </c>
      <c r="E42" s="5" t="s">
        <v>153</v>
      </c>
      <c r="F42" s="5" t="s">
        <v>20</v>
      </c>
      <c r="G42" s="5" t="s">
        <v>154</v>
      </c>
      <c r="H42" s="5" t="s">
        <v>119</v>
      </c>
      <c r="I42" s="5" t="s">
        <v>6</v>
      </c>
      <c r="J42" s="52"/>
    </row>
    <row r="43" spans="1:10" ht="44.15" thickBot="1" x14ac:dyDescent="0.45">
      <c r="A43" s="15" t="s">
        <v>22</v>
      </c>
      <c r="B43" s="9">
        <v>190</v>
      </c>
      <c r="C43" s="1"/>
      <c r="D43" s="10">
        <f t="shared" ref="D43:D54" si="12">B43*C43</f>
        <v>0</v>
      </c>
      <c r="E43" s="1"/>
      <c r="F43" s="10">
        <f t="shared" ref="F43:F54" si="13">B43*E43</f>
        <v>0</v>
      </c>
      <c r="G43" s="1"/>
      <c r="H43" s="10">
        <f t="shared" ref="H43:H54" si="14">B43*G43</f>
        <v>0</v>
      </c>
      <c r="I43" s="10">
        <f t="shared" ref="I43:I54" si="15">D43+F43+H43</f>
        <v>0</v>
      </c>
      <c r="J43" s="52"/>
    </row>
    <row r="44" spans="1:10" ht="15" thickBot="1" x14ac:dyDescent="0.45">
      <c r="A44" s="15" t="s">
        <v>131</v>
      </c>
      <c r="B44" s="9">
        <v>190</v>
      </c>
      <c r="C44" s="1"/>
      <c r="D44" s="10">
        <f t="shared" si="12"/>
        <v>0</v>
      </c>
      <c r="E44" s="1"/>
      <c r="F44" s="10">
        <f t="shared" si="13"/>
        <v>0</v>
      </c>
      <c r="G44" s="1"/>
      <c r="H44" s="10">
        <f t="shared" si="14"/>
        <v>0</v>
      </c>
      <c r="I44" s="10">
        <f t="shared" si="15"/>
        <v>0</v>
      </c>
      <c r="J44" s="52"/>
    </row>
    <row r="45" spans="1:10" ht="29.6" thickBot="1" x14ac:dyDescent="0.45">
      <c r="A45" s="15" t="s">
        <v>23</v>
      </c>
      <c r="B45" s="9">
        <v>190</v>
      </c>
      <c r="C45" s="1"/>
      <c r="D45" s="10">
        <f t="shared" si="12"/>
        <v>0</v>
      </c>
      <c r="E45" s="1"/>
      <c r="F45" s="10">
        <f t="shared" si="13"/>
        <v>0</v>
      </c>
      <c r="G45" s="1"/>
      <c r="H45" s="10">
        <f t="shared" si="14"/>
        <v>0</v>
      </c>
      <c r="I45" s="10">
        <f t="shared" si="15"/>
        <v>0</v>
      </c>
      <c r="J45" s="52"/>
    </row>
    <row r="46" spans="1:10" ht="29.6" thickBot="1" x14ac:dyDescent="0.45">
      <c r="A46" s="15" t="s">
        <v>24</v>
      </c>
      <c r="B46" s="9">
        <v>190</v>
      </c>
      <c r="C46" s="1"/>
      <c r="D46" s="10">
        <f t="shared" si="12"/>
        <v>0</v>
      </c>
      <c r="E46" s="1"/>
      <c r="F46" s="10">
        <f t="shared" si="13"/>
        <v>0</v>
      </c>
      <c r="G46" s="1"/>
      <c r="H46" s="10">
        <f t="shared" si="14"/>
        <v>0</v>
      </c>
      <c r="I46" s="10">
        <f t="shared" si="15"/>
        <v>0</v>
      </c>
      <c r="J46" s="52"/>
    </row>
    <row r="47" spans="1:10" ht="29.6" thickBot="1" x14ac:dyDescent="0.45">
      <c r="A47" s="15" t="s">
        <v>25</v>
      </c>
      <c r="B47" s="9">
        <v>190</v>
      </c>
      <c r="C47" s="1"/>
      <c r="D47" s="10">
        <f t="shared" si="12"/>
        <v>0</v>
      </c>
      <c r="E47" s="1"/>
      <c r="F47" s="10">
        <f t="shared" si="13"/>
        <v>0</v>
      </c>
      <c r="G47" s="1"/>
      <c r="H47" s="10">
        <f t="shared" si="14"/>
        <v>0</v>
      </c>
      <c r="I47" s="10">
        <f t="shared" si="15"/>
        <v>0</v>
      </c>
      <c r="J47" s="52"/>
    </row>
    <row r="48" spans="1:10" ht="29.6" thickBot="1" x14ac:dyDescent="0.45">
      <c r="A48" s="15" t="s">
        <v>26</v>
      </c>
      <c r="B48" s="9">
        <v>190</v>
      </c>
      <c r="C48" s="1"/>
      <c r="D48" s="10">
        <f t="shared" si="12"/>
        <v>0</v>
      </c>
      <c r="E48" s="1"/>
      <c r="F48" s="10">
        <f t="shared" si="13"/>
        <v>0</v>
      </c>
      <c r="G48" s="1"/>
      <c r="H48" s="10">
        <f t="shared" si="14"/>
        <v>0</v>
      </c>
      <c r="I48" s="10">
        <f t="shared" si="15"/>
        <v>0</v>
      </c>
      <c r="J48" s="52"/>
    </row>
    <row r="49" spans="1:10" ht="15" thickBot="1" x14ac:dyDescent="0.45">
      <c r="A49" s="15" t="s">
        <v>27</v>
      </c>
      <c r="B49" s="9">
        <v>190</v>
      </c>
      <c r="C49" s="1"/>
      <c r="D49" s="10">
        <f t="shared" si="12"/>
        <v>0</v>
      </c>
      <c r="E49" s="1"/>
      <c r="F49" s="10">
        <f t="shared" si="13"/>
        <v>0</v>
      </c>
      <c r="G49" s="1"/>
      <c r="H49" s="10">
        <f t="shared" si="14"/>
        <v>0</v>
      </c>
      <c r="I49" s="10">
        <f t="shared" si="15"/>
        <v>0</v>
      </c>
      <c r="J49" s="52"/>
    </row>
    <row r="50" spans="1:10" ht="15" thickBot="1" x14ac:dyDescent="0.45">
      <c r="A50" s="15" t="s">
        <v>28</v>
      </c>
      <c r="B50" s="9">
        <v>190</v>
      </c>
      <c r="C50" s="1"/>
      <c r="D50" s="10">
        <f t="shared" si="12"/>
        <v>0</v>
      </c>
      <c r="E50" s="1"/>
      <c r="F50" s="10">
        <f t="shared" si="13"/>
        <v>0</v>
      </c>
      <c r="G50" s="1"/>
      <c r="H50" s="10">
        <f t="shared" si="14"/>
        <v>0</v>
      </c>
      <c r="I50" s="10">
        <f t="shared" si="15"/>
        <v>0</v>
      </c>
      <c r="J50" s="52"/>
    </row>
    <row r="51" spans="1:10" ht="15" thickBot="1" x14ac:dyDescent="0.45">
      <c r="A51" s="15" t="s">
        <v>31</v>
      </c>
      <c r="B51" s="9">
        <v>190</v>
      </c>
      <c r="C51" s="1"/>
      <c r="D51" s="10">
        <f t="shared" si="12"/>
        <v>0</v>
      </c>
      <c r="E51" s="1"/>
      <c r="F51" s="10">
        <f t="shared" si="13"/>
        <v>0</v>
      </c>
      <c r="G51" s="1"/>
      <c r="H51" s="10">
        <f t="shared" si="14"/>
        <v>0</v>
      </c>
      <c r="I51" s="10">
        <f t="shared" si="15"/>
        <v>0</v>
      </c>
      <c r="J51" s="52"/>
    </row>
    <row r="52" spans="1:10" ht="15" thickBot="1" x14ac:dyDescent="0.45">
      <c r="A52" s="15" t="s">
        <v>32</v>
      </c>
      <c r="B52" s="9">
        <v>190</v>
      </c>
      <c r="C52" s="1"/>
      <c r="D52" s="10">
        <f t="shared" si="12"/>
        <v>0</v>
      </c>
      <c r="E52" s="1"/>
      <c r="F52" s="10">
        <f t="shared" si="13"/>
        <v>0</v>
      </c>
      <c r="G52" s="1"/>
      <c r="H52" s="10">
        <f t="shared" si="14"/>
        <v>0</v>
      </c>
      <c r="I52" s="10">
        <f t="shared" si="15"/>
        <v>0</v>
      </c>
      <c r="J52" s="52"/>
    </row>
    <row r="53" spans="1:10" ht="15" thickBot="1" x14ac:dyDescent="0.45">
      <c r="A53" s="15" t="s">
        <v>29</v>
      </c>
      <c r="B53" s="9">
        <v>190</v>
      </c>
      <c r="C53" s="1"/>
      <c r="D53" s="10">
        <f t="shared" si="12"/>
        <v>0</v>
      </c>
      <c r="E53" s="1"/>
      <c r="F53" s="10">
        <f t="shared" si="13"/>
        <v>0</v>
      </c>
      <c r="G53" s="1"/>
      <c r="H53" s="10">
        <f t="shared" si="14"/>
        <v>0</v>
      </c>
      <c r="I53" s="10">
        <f t="shared" si="15"/>
        <v>0</v>
      </c>
      <c r="J53" s="52"/>
    </row>
    <row r="54" spans="1:10" ht="29.6" thickBot="1" x14ac:dyDescent="0.45">
      <c r="A54" s="15" t="s">
        <v>30</v>
      </c>
      <c r="B54" s="9">
        <v>190</v>
      </c>
      <c r="C54" s="1"/>
      <c r="D54" s="10">
        <f t="shared" si="12"/>
        <v>0</v>
      </c>
      <c r="E54" s="1"/>
      <c r="F54" s="10">
        <f t="shared" si="13"/>
        <v>0</v>
      </c>
      <c r="G54" s="1"/>
      <c r="H54" s="10">
        <f t="shared" si="14"/>
        <v>0</v>
      </c>
      <c r="I54" s="10">
        <f t="shared" si="15"/>
        <v>0</v>
      </c>
      <c r="J54" s="52"/>
    </row>
    <row r="55" spans="1:10" ht="15" thickBot="1" x14ac:dyDescent="0.45">
      <c r="A55" s="65" t="s">
        <v>116</v>
      </c>
      <c r="B55" s="66"/>
      <c r="C55" s="66"/>
      <c r="D55" s="66"/>
      <c r="E55" s="66"/>
      <c r="F55" s="66"/>
      <c r="G55" s="66"/>
      <c r="H55" s="67"/>
      <c r="I55" s="17">
        <f>I43+I44+I45+I46+I47+I48+I49+I50+I51+I52+I53+I54</f>
        <v>0</v>
      </c>
      <c r="J55" s="52"/>
    </row>
    <row r="56" spans="1:10" x14ac:dyDescent="0.4">
      <c r="A56" s="31"/>
      <c r="B56" s="32"/>
      <c r="C56" s="32"/>
      <c r="D56" s="32"/>
      <c r="E56" s="32"/>
      <c r="F56" s="32"/>
      <c r="G56" s="36"/>
      <c r="H56" s="35"/>
      <c r="I56" s="29"/>
    </row>
    <row r="57" spans="1:10" ht="15" thickBot="1" x14ac:dyDescent="0.45">
      <c r="A57" s="34"/>
      <c r="B57" s="35"/>
      <c r="C57" s="35"/>
      <c r="D57" s="35"/>
      <c r="E57" s="35"/>
      <c r="F57" s="35"/>
      <c r="G57" s="35"/>
      <c r="H57" s="35"/>
      <c r="I57" s="29"/>
    </row>
    <row r="58" spans="1:10" ht="18" customHeight="1" thickBot="1" x14ac:dyDescent="0.5">
      <c r="A58" s="62" t="s">
        <v>114</v>
      </c>
      <c r="B58" s="63"/>
      <c r="C58" s="63"/>
      <c r="D58" s="63"/>
      <c r="E58" s="63"/>
      <c r="F58" s="63"/>
      <c r="G58" s="63"/>
      <c r="H58" s="63"/>
      <c r="I58" s="64"/>
    </row>
    <row r="59" spans="1:10" ht="44.15" thickBot="1" x14ac:dyDescent="0.45">
      <c r="A59" s="5" t="s">
        <v>0</v>
      </c>
      <c r="B59" s="5" t="s">
        <v>18</v>
      </c>
      <c r="C59" s="5" t="s">
        <v>152</v>
      </c>
      <c r="D59" s="5" t="s">
        <v>19</v>
      </c>
      <c r="E59" s="5" t="s">
        <v>153</v>
      </c>
      <c r="F59" s="5" t="s">
        <v>20</v>
      </c>
      <c r="G59" s="5" t="s">
        <v>154</v>
      </c>
      <c r="H59" s="5" t="s">
        <v>119</v>
      </c>
      <c r="I59" s="5" t="s">
        <v>6</v>
      </c>
      <c r="J59" s="52"/>
    </row>
    <row r="60" spans="1:10" ht="15" thickBot="1" x14ac:dyDescent="0.45">
      <c r="A60" s="15" t="s">
        <v>33</v>
      </c>
      <c r="B60" s="9">
        <v>190</v>
      </c>
      <c r="C60" s="4"/>
      <c r="D60" s="10">
        <f t="shared" ref="D60:D80" si="16">B60*C60</f>
        <v>0</v>
      </c>
      <c r="E60" s="1"/>
      <c r="F60" s="10">
        <f t="shared" ref="F60:F80" si="17">B60*E60</f>
        <v>0</v>
      </c>
      <c r="G60" s="20"/>
      <c r="H60" s="18">
        <f t="shared" ref="H60:H80" si="18">B60*G60</f>
        <v>0</v>
      </c>
      <c r="I60" s="10">
        <f t="shared" ref="I60:I80" si="19">D60+F60+H60</f>
        <v>0</v>
      </c>
      <c r="J60" s="52"/>
    </row>
    <row r="61" spans="1:10" ht="15" thickBot="1" x14ac:dyDescent="0.45">
      <c r="A61" s="15" t="s">
        <v>34</v>
      </c>
      <c r="B61" s="9">
        <v>190</v>
      </c>
      <c r="C61" s="1"/>
      <c r="D61" s="10">
        <f t="shared" si="16"/>
        <v>0</v>
      </c>
      <c r="E61" s="1"/>
      <c r="F61" s="10">
        <f t="shared" si="17"/>
        <v>0</v>
      </c>
      <c r="G61" s="20"/>
      <c r="H61" s="18">
        <f t="shared" si="18"/>
        <v>0</v>
      </c>
      <c r="I61" s="10">
        <f t="shared" si="19"/>
        <v>0</v>
      </c>
      <c r="J61" s="52"/>
    </row>
    <row r="62" spans="1:10" ht="15" thickBot="1" x14ac:dyDescent="0.45">
      <c r="A62" s="15" t="s">
        <v>35</v>
      </c>
      <c r="B62" s="9">
        <v>190</v>
      </c>
      <c r="C62" s="1"/>
      <c r="D62" s="10">
        <f t="shared" si="16"/>
        <v>0</v>
      </c>
      <c r="E62" s="1"/>
      <c r="F62" s="10">
        <f t="shared" si="17"/>
        <v>0</v>
      </c>
      <c r="G62" s="20"/>
      <c r="H62" s="18">
        <f t="shared" si="18"/>
        <v>0</v>
      </c>
      <c r="I62" s="10">
        <f t="shared" si="19"/>
        <v>0</v>
      </c>
      <c r="J62" s="52"/>
    </row>
    <row r="63" spans="1:10" ht="15" thickBot="1" x14ac:dyDescent="0.45">
      <c r="A63" s="15" t="s">
        <v>124</v>
      </c>
      <c r="B63" s="9">
        <v>190</v>
      </c>
      <c r="C63" s="4"/>
      <c r="D63" s="10">
        <f t="shared" si="16"/>
        <v>0</v>
      </c>
      <c r="E63" s="1"/>
      <c r="F63" s="10">
        <f t="shared" si="17"/>
        <v>0</v>
      </c>
      <c r="G63" s="20"/>
      <c r="H63" s="18">
        <f t="shared" si="18"/>
        <v>0</v>
      </c>
      <c r="I63" s="10">
        <f t="shared" si="19"/>
        <v>0</v>
      </c>
      <c r="J63" s="52"/>
    </row>
    <row r="64" spans="1:10" ht="29.6" thickBot="1" x14ac:dyDescent="0.45">
      <c r="A64" s="15" t="s">
        <v>36</v>
      </c>
      <c r="B64" s="9">
        <v>190</v>
      </c>
      <c r="C64" s="1"/>
      <c r="D64" s="10">
        <f t="shared" si="16"/>
        <v>0</v>
      </c>
      <c r="E64" s="1"/>
      <c r="F64" s="10">
        <f t="shared" si="17"/>
        <v>0</v>
      </c>
      <c r="G64" s="20"/>
      <c r="H64" s="18">
        <f t="shared" si="18"/>
        <v>0</v>
      </c>
      <c r="I64" s="10">
        <f t="shared" si="19"/>
        <v>0</v>
      </c>
      <c r="J64" s="52"/>
    </row>
    <row r="65" spans="1:15" ht="15" thickBot="1" x14ac:dyDescent="0.45">
      <c r="A65" s="15" t="s">
        <v>125</v>
      </c>
      <c r="B65" s="9">
        <v>190</v>
      </c>
      <c r="C65" s="4"/>
      <c r="D65" s="10">
        <f t="shared" si="16"/>
        <v>0</v>
      </c>
      <c r="E65" s="1"/>
      <c r="F65" s="10">
        <f t="shared" si="17"/>
        <v>0</v>
      </c>
      <c r="G65" s="20"/>
      <c r="H65" s="18">
        <f t="shared" si="18"/>
        <v>0</v>
      </c>
      <c r="I65" s="10">
        <f t="shared" si="19"/>
        <v>0</v>
      </c>
      <c r="J65" s="52"/>
    </row>
    <row r="66" spans="1:15" ht="15" thickBot="1" x14ac:dyDescent="0.45">
      <c r="A66" s="15" t="s">
        <v>132</v>
      </c>
      <c r="B66" s="9">
        <v>190</v>
      </c>
      <c r="C66" s="1"/>
      <c r="D66" s="10">
        <f t="shared" si="16"/>
        <v>0</v>
      </c>
      <c r="E66" s="1"/>
      <c r="F66" s="10">
        <f t="shared" si="17"/>
        <v>0</v>
      </c>
      <c r="G66" s="20"/>
      <c r="H66" s="18">
        <f t="shared" si="18"/>
        <v>0</v>
      </c>
      <c r="I66" s="10">
        <f t="shared" si="19"/>
        <v>0</v>
      </c>
      <c r="J66" s="52"/>
    </row>
    <row r="67" spans="1:15" ht="15" thickBot="1" x14ac:dyDescent="0.45">
      <c r="A67" s="15" t="s">
        <v>37</v>
      </c>
      <c r="B67" s="9">
        <v>190</v>
      </c>
      <c r="C67" s="4"/>
      <c r="D67" s="10">
        <f t="shared" si="16"/>
        <v>0</v>
      </c>
      <c r="E67" s="1"/>
      <c r="F67" s="10">
        <f t="shared" si="17"/>
        <v>0</v>
      </c>
      <c r="G67" s="20"/>
      <c r="H67" s="18">
        <f t="shared" si="18"/>
        <v>0</v>
      </c>
      <c r="I67" s="10">
        <f t="shared" si="19"/>
        <v>0</v>
      </c>
      <c r="J67" s="52"/>
    </row>
    <row r="68" spans="1:15" ht="29.6" thickBot="1" x14ac:dyDescent="0.45">
      <c r="A68" s="15" t="s">
        <v>38</v>
      </c>
      <c r="B68" s="9">
        <v>190</v>
      </c>
      <c r="C68" s="1"/>
      <c r="D68" s="10">
        <f t="shared" si="16"/>
        <v>0</v>
      </c>
      <c r="E68" s="1"/>
      <c r="F68" s="10">
        <f t="shared" si="17"/>
        <v>0</v>
      </c>
      <c r="G68" s="20"/>
      <c r="H68" s="18">
        <f t="shared" si="18"/>
        <v>0</v>
      </c>
      <c r="I68" s="10">
        <f t="shared" si="19"/>
        <v>0</v>
      </c>
      <c r="J68" s="52"/>
    </row>
    <row r="69" spans="1:15" ht="15" thickBot="1" x14ac:dyDescent="0.45">
      <c r="A69" s="15" t="s">
        <v>126</v>
      </c>
      <c r="B69" s="9">
        <v>190</v>
      </c>
      <c r="C69" s="4"/>
      <c r="D69" s="10">
        <f t="shared" si="16"/>
        <v>0</v>
      </c>
      <c r="E69" s="1"/>
      <c r="F69" s="10">
        <f t="shared" si="17"/>
        <v>0</v>
      </c>
      <c r="G69" s="20"/>
      <c r="H69" s="18">
        <f t="shared" si="18"/>
        <v>0</v>
      </c>
      <c r="I69" s="10">
        <f t="shared" si="19"/>
        <v>0</v>
      </c>
      <c r="J69" s="52"/>
    </row>
    <row r="70" spans="1:15" ht="29.6" thickBot="1" x14ac:dyDescent="0.45">
      <c r="A70" s="15" t="s">
        <v>39</v>
      </c>
      <c r="B70" s="9">
        <v>190</v>
      </c>
      <c r="C70" s="1"/>
      <c r="D70" s="10">
        <f t="shared" si="16"/>
        <v>0</v>
      </c>
      <c r="E70" s="1"/>
      <c r="F70" s="10">
        <f t="shared" si="17"/>
        <v>0</v>
      </c>
      <c r="G70" s="20"/>
      <c r="H70" s="18">
        <f t="shared" si="18"/>
        <v>0</v>
      </c>
      <c r="I70" s="10">
        <f t="shared" si="19"/>
        <v>0</v>
      </c>
      <c r="J70" s="52"/>
    </row>
    <row r="71" spans="1:15" ht="15" thickBot="1" x14ac:dyDescent="0.45">
      <c r="A71" s="15" t="s">
        <v>141</v>
      </c>
      <c r="B71" s="9">
        <v>190</v>
      </c>
      <c r="C71" s="4"/>
      <c r="D71" s="10">
        <f t="shared" si="16"/>
        <v>0</v>
      </c>
      <c r="E71" s="1"/>
      <c r="F71" s="10">
        <f t="shared" si="17"/>
        <v>0</v>
      </c>
      <c r="G71" s="20"/>
      <c r="H71" s="18">
        <f t="shared" si="18"/>
        <v>0</v>
      </c>
      <c r="I71" s="10">
        <f t="shared" si="19"/>
        <v>0</v>
      </c>
      <c r="J71" s="54"/>
      <c r="K71" s="55"/>
      <c r="L71" s="55"/>
      <c r="M71" s="55"/>
      <c r="N71" s="55"/>
      <c r="O71" s="55"/>
    </row>
    <row r="72" spans="1:15" ht="15" thickBot="1" x14ac:dyDescent="0.45">
      <c r="A72" s="15" t="s">
        <v>40</v>
      </c>
      <c r="B72" s="9">
        <v>190</v>
      </c>
      <c r="C72" s="1"/>
      <c r="D72" s="10">
        <f t="shared" si="16"/>
        <v>0</v>
      </c>
      <c r="E72" s="1"/>
      <c r="F72" s="10">
        <f t="shared" si="17"/>
        <v>0</v>
      </c>
      <c r="G72" s="20"/>
      <c r="H72" s="18">
        <f t="shared" si="18"/>
        <v>0</v>
      </c>
      <c r="I72" s="10">
        <f t="shared" si="19"/>
        <v>0</v>
      </c>
      <c r="J72" s="52"/>
    </row>
    <row r="73" spans="1:15" ht="29.6" thickBot="1" x14ac:dyDescent="0.45">
      <c r="A73" s="15" t="s">
        <v>127</v>
      </c>
      <c r="B73" s="9">
        <v>190</v>
      </c>
      <c r="C73" s="4"/>
      <c r="D73" s="10">
        <f t="shared" si="16"/>
        <v>0</v>
      </c>
      <c r="E73" s="1"/>
      <c r="F73" s="10">
        <f t="shared" si="17"/>
        <v>0</v>
      </c>
      <c r="G73" s="20"/>
      <c r="H73" s="18">
        <f t="shared" si="18"/>
        <v>0</v>
      </c>
      <c r="I73" s="10">
        <f t="shared" si="19"/>
        <v>0</v>
      </c>
      <c r="J73" s="52"/>
    </row>
    <row r="74" spans="1:15" ht="29.6" thickBot="1" x14ac:dyDescent="0.45">
      <c r="A74" s="15" t="s">
        <v>41</v>
      </c>
      <c r="B74" s="9">
        <v>190</v>
      </c>
      <c r="C74" s="1"/>
      <c r="D74" s="10">
        <f t="shared" si="16"/>
        <v>0</v>
      </c>
      <c r="E74" s="1"/>
      <c r="F74" s="10">
        <f t="shared" si="17"/>
        <v>0</v>
      </c>
      <c r="G74" s="20"/>
      <c r="H74" s="18">
        <f t="shared" si="18"/>
        <v>0</v>
      </c>
      <c r="I74" s="10">
        <f t="shared" si="19"/>
        <v>0</v>
      </c>
      <c r="J74" s="52"/>
    </row>
    <row r="75" spans="1:15" ht="15" thickBot="1" x14ac:dyDescent="0.45">
      <c r="A75" s="15" t="s">
        <v>42</v>
      </c>
      <c r="B75" s="9">
        <v>190</v>
      </c>
      <c r="C75" s="4"/>
      <c r="D75" s="10">
        <f t="shared" si="16"/>
        <v>0</v>
      </c>
      <c r="E75" s="1"/>
      <c r="F75" s="10">
        <f t="shared" si="17"/>
        <v>0</v>
      </c>
      <c r="G75" s="20"/>
      <c r="H75" s="18">
        <f t="shared" si="18"/>
        <v>0</v>
      </c>
      <c r="I75" s="10">
        <f t="shared" si="19"/>
        <v>0</v>
      </c>
      <c r="J75" s="52"/>
    </row>
    <row r="76" spans="1:15" ht="15" thickBot="1" x14ac:dyDescent="0.45">
      <c r="A76" s="15" t="s">
        <v>43</v>
      </c>
      <c r="B76" s="9">
        <v>190</v>
      </c>
      <c r="C76" s="1"/>
      <c r="D76" s="10">
        <f t="shared" si="16"/>
        <v>0</v>
      </c>
      <c r="E76" s="1"/>
      <c r="F76" s="10">
        <f t="shared" si="17"/>
        <v>0</v>
      </c>
      <c r="G76" s="20"/>
      <c r="H76" s="18">
        <f t="shared" si="18"/>
        <v>0</v>
      </c>
      <c r="I76" s="10">
        <f t="shared" si="19"/>
        <v>0</v>
      </c>
      <c r="J76" s="52"/>
    </row>
    <row r="77" spans="1:15" ht="15" thickBot="1" x14ac:dyDescent="0.45">
      <c r="A77" s="15" t="s">
        <v>44</v>
      </c>
      <c r="B77" s="9">
        <v>190</v>
      </c>
      <c r="C77" s="4"/>
      <c r="D77" s="10">
        <f t="shared" si="16"/>
        <v>0</v>
      </c>
      <c r="E77" s="1"/>
      <c r="F77" s="10">
        <f t="shared" si="17"/>
        <v>0</v>
      </c>
      <c r="G77" s="20"/>
      <c r="H77" s="18">
        <f t="shared" si="18"/>
        <v>0</v>
      </c>
      <c r="I77" s="10">
        <f t="shared" si="19"/>
        <v>0</v>
      </c>
      <c r="J77" s="52"/>
    </row>
    <row r="78" spans="1:15" ht="15" thickBot="1" x14ac:dyDescent="0.45">
      <c r="A78" s="15" t="s">
        <v>128</v>
      </c>
      <c r="B78" s="9">
        <v>190</v>
      </c>
      <c r="C78" s="1"/>
      <c r="D78" s="10">
        <f t="shared" si="16"/>
        <v>0</v>
      </c>
      <c r="E78" s="1"/>
      <c r="F78" s="10">
        <f t="shared" si="17"/>
        <v>0</v>
      </c>
      <c r="G78" s="20"/>
      <c r="H78" s="18">
        <f t="shared" si="18"/>
        <v>0</v>
      </c>
      <c r="I78" s="10">
        <f t="shared" si="19"/>
        <v>0</v>
      </c>
      <c r="J78" s="52"/>
    </row>
    <row r="79" spans="1:15" ht="15" thickBot="1" x14ac:dyDescent="0.45">
      <c r="A79" s="15" t="s">
        <v>45</v>
      </c>
      <c r="B79" s="9">
        <v>190</v>
      </c>
      <c r="C79" s="4"/>
      <c r="D79" s="10">
        <f t="shared" si="16"/>
        <v>0</v>
      </c>
      <c r="E79" s="1"/>
      <c r="F79" s="10">
        <f t="shared" si="17"/>
        <v>0</v>
      </c>
      <c r="G79" s="20"/>
      <c r="H79" s="18">
        <f t="shared" si="18"/>
        <v>0</v>
      </c>
      <c r="I79" s="10">
        <f t="shared" si="19"/>
        <v>0</v>
      </c>
      <c r="J79" s="52"/>
    </row>
    <row r="80" spans="1:15" ht="15" thickBot="1" x14ac:dyDescent="0.45">
      <c r="A80" s="15" t="s">
        <v>46</v>
      </c>
      <c r="B80" s="9">
        <v>190</v>
      </c>
      <c r="C80" s="1"/>
      <c r="D80" s="10">
        <f t="shared" si="16"/>
        <v>0</v>
      </c>
      <c r="E80" s="1"/>
      <c r="F80" s="10">
        <f t="shared" si="17"/>
        <v>0</v>
      </c>
      <c r="G80" s="20"/>
      <c r="H80" s="18">
        <f t="shared" si="18"/>
        <v>0</v>
      </c>
      <c r="I80" s="10">
        <f t="shared" si="19"/>
        <v>0</v>
      </c>
      <c r="J80" s="52"/>
    </row>
    <row r="81" spans="1:14" ht="15" thickBot="1" x14ac:dyDescent="0.45">
      <c r="A81" s="65" t="s">
        <v>164</v>
      </c>
      <c r="B81" s="66"/>
      <c r="C81" s="66"/>
      <c r="D81" s="66"/>
      <c r="E81" s="66"/>
      <c r="F81" s="66"/>
      <c r="G81" s="66"/>
      <c r="H81" s="67"/>
      <c r="I81" s="19">
        <f>I60+I61+I62+I63+I64+I65+I66+I67+I68+I69+I70+I71+I72+I73+I74+I75+I76+I77+I78+I79+I80</f>
        <v>0</v>
      </c>
      <c r="J81" s="35"/>
    </row>
    <row r="82" spans="1:14" ht="15" thickBot="1" x14ac:dyDescent="0.45">
      <c r="A82" s="31"/>
      <c r="B82" s="32"/>
      <c r="C82" s="32"/>
      <c r="D82" s="32"/>
      <c r="E82" s="32"/>
      <c r="F82" s="32"/>
      <c r="G82" s="37"/>
      <c r="H82" s="35"/>
      <c r="I82" s="29"/>
      <c r="J82" s="29"/>
    </row>
    <row r="83" spans="1:14" ht="16.3" thickBot="1" x14ac:dyDescent="0.5">
      <c r="A83" s="95" t="s">
        <v>104</v>
      </c>
      <c r="B83" s="96"/>
      <c r="C83" s="96"/>
      <c r="D83" s="96"/>
      <c r="E83" s="96"/>
      <c r="F83" s="96"/>
      <c r="G83" s="96"/>
      <c r="H83" s="96"/>
      <c r="I83" s="96"/>
      <c r="J83" s="97"/>
    </row>
    <row r="84" spans="1:14" ht="29.6" thickBot="1" x14ac:dyDescent="0.45">
      <c r="A84" s="21" t="s">
        <v>0</v>
      </c>
      <c r="B84" s="5" t="s">
        <v>47</v>
      </c>
      <c r="C84" s="5" t="s">
        <v>48</v>
      </c>
      <c r="D84" s="5" t="s">
        <v>155</v>
      </c>
      <c r="E84" s="5" t="s">
        <v>19</v>
      </c>
      <c r="F84" s="5" t="s">
        <v>120</v>
      </c>
      <c r="G84" s="5" t="s">
        <v>20</v>
      </c>
      <c r="H84" s="5" t="s">
        <v>121</v>
      </c>
      <c r="I84" s="5" t="s">
        <v>119</v>
      </c>
      <c r="J84" s="5" t="s">
        <v>6</v>
      </c>
    </row>
    <row r="85" spans="1:14" ht="15" thickBot="1" x14ac:dyDescent="0.45">
      <c r="A85" s="22" t="s">
        <v>50</v>
      </c>
      <c r="B85" s="23" t="s">
        <v>61</v>
      </c>
      <c r="C85" s="9">
        <v>75</v>
      </c>
      <c r="D85" s="1"/>
      <c r="E85" s="10">
        <f t="shared" ref="E85:E121" si="20">C85*D85</f>
        <v>0</v>
      </c>
      <c r="F85" s="1"/>
      <c r="G85" s="10">
        <f t="shared" ref="G85:G121" si="21">C85*F85</f>
        <v>0</v>
      </c>
      <c r="H85" s="1"/>
      <c r="I85" s="10">
        <f t="shared" ref="I85:I121" si="22">C85*H85</f>
        <v>0</v>
      </c>
      <c r="J85" s="10">
        <f>E85+G85+I85</f>
        <v>0</v>
      </c>
    </row>
    <row r="86" spans="1:14" ht="15" thickBot="1" x14ac:dyDescent="0.45">
      <c r="A86" s="22" t="s">
        <v>51</v>
      </c>
      <c r="B86" s="9" t="s">
        <v>62</v>
      </c>
      <c r="C86" s="9">
        <v>75</v>
      </c>
      <c r="D86" s="1"/>
      <c r="E86" s="10">
        <f t="shared" si="20"/>
        <v>0</v>
      </c>
      <c r="F86" s="1"/>
      <c r="G86" s="10">
        <f t="shared" si="21"/>
        <v>0</v>
      </c>
      <c r="H86" s="1"/>
      <c r="I86" s="10">
        <f t="shared" si="22"/>
        <v>0</v>
      </c>
      <c r="J86" s="10">
        <f t="shared" ref="J86:J125" si="23">E86+G86+I86</f>
        <v>0</v>
      </c>
    </row>
    <row r="87" spans="1:14" ht="15" thickBot="1" x14ac:dyDescent="0.45">
      <c r="A87" s="22" t="s">
        <v>52</v>
      </c>
      <c r="B87" s="23" t="s">
        <v>62</v>
      </c>
      <c r="C87" s="9">
        <v>75</v>
      </c>
      <c r="D87" s="1"/>
      <c r="E87" s="10">
        <f t="shared" si="20"/>
        <v>0</v>
      </c>
      <c r="F87" s="1"/>
      <c r="G87" s="10">
        <f t="shared" si="21"/>
        <v>0</v>
      </c>
      <c r="H87" s="1"/>
      <c r="I87" s="10">
        <f t="shared" si="22"/>
        <v>0</v>
      </c>
      <c r="J87" s="10">
        <f t="shared" si="23"/>
        <v>0</v>
      </c>
    </row>
    <row r="88" spans="1:14" ht="15" thickBot="1" x14ac:dyDescent="0.45">
      <c r="A88" s="22" t="s">
        <v>53</v>
      </c>
      <c r="B88" s="9" t="s">
        <v>63</v>
      </c>
      <c r="C88" s="24">
        <v>50</v>
      </c>
      <c r="D88" s="1"/>
      <c r="E88" s="10">
        <f t="shared" si="20"/>
        <v>0</v>
      </c>
      <c r="F88" s="1"/>
      <c r="G88" s="10">
        <f t="shared" si="21"/>
        <v>0</v>
      </c>
      <c r="H88" s="1"/>
      <c r="I88" s="10">
        <f t="shared" si="22"/>
        <v>0</v>
      </c>
      <c r="J88" s="10">
        <f t="shared" si="23"/>
        <v>0</v>
      </c>
    </row>
    <row r="89" spans="1:14" ht="15" thickBot="1" x14ac:dyDescent="0.45">
      <c r="A89" s="22" t="s">
        <v>123</v>
      </c>
      <c r="B89" s="23" t="s">
        <v>63</v>
      </c>
      <c r="C89" s="9">
        <v>50</v>
      </c>
      <c r="D89" s="1"/>
      <c r="E89" s="10">
        <f t="shared" si="20"/>
        <v>0</v>
      </c>
      <c r="F89" s="1"/>
      <c r="G89" s="10">
        <f t="shared" si="21"/>
        <v>0</v>
      </c>
      <c r="H89" s="1"/>
      <c r="I89" s="10">
        <f t="shared" si="22"/>
        <v>0</v>
      </c>
      <c r="J89" s="10">
        <f t="shared" si="23"/>
        <v>0</v>
      </c>
    </row>
    <row r="90" spans="1:14" ht="29.6" thickBot="1" x14ac:dyDescent="0.45">
      <c r="A90" s="22" t="s">
        <v>54</v>
      </c>
      <c r="B90" s="9" t="s">
        <v>63</v>
      </c>
      <c r="C90" s="24">
        <v>50</v>
      </c>
      <c r="D90" s="1"/>
      <c r="E90" s="10">
        <f t="shared" si="20"/>
        <v>0</v>
      </c>
      <c r="F90" s="1"/>
      <c r="G90" s="10">
        <f t="shared" si="21"/>
        <v>0</v>
      </c>
      <c r="H90" s="1"/>
      <c r="I90" s="10">
        <f t="shared" si="22"/>
        <v>0</v>
      </c>
      <c r="J90" s="10">
        <f t="shared" si="23"/>
        <v>0</v>
      </c>
    </row>
    <row r="91" spans="1:14" ht="44.15" thickBot="1" x14ac:dyDescent="0.45">
      <c r="A91" s="22" t="s">
        <v>55</v>
      </c>
      <c r="B91" s="23" t="s">
        <v>63</v>
      </c>
      <c r="C91" s="9">
        <v>50</v>
      </c>
      <c r="D91" s="1"/>
      <c r="E91" s="10">
        <f t="shared" si="20"/>
        <v>0</v>
      </c>
      <c r="F91" s="1"/>
      <c r="G91" s="10">
        <f t="shared" si="21"/>
        <v>0</v>
      </c>
      <c r="H91" s="1"/>
      <c r="I91" s="10">
        <f t="shared" si="22"/>
        <v>0</v>
      </c>
      <c r="J91" s="10">
        <f t="shared" si="23"/>
        <v>0</v>
      </c>
    </row>
    <row r="92" spans="1:14" ht="44.15" thickBot="1" x14ac:dyDescent="0.45">
      <c r="A92" s="22" t="s">
        <v>56</v>
      </c>
      <c r="B92" s="9" t="s">
        <v>63</v>
      </c>
      <c r="C92" s="24">
        <v>25</v>
      </c>
      <c r="D92" s="1"/>
      <c r="E92" s="10">
        <f t="shared" si="20"/>
        <v>0</v>
      </c>
      <c r="F92" s="1"/>
      <c r="G92" s="10">
        <f t="shared" si="21"/>
        <v>0</v>
      </c>
      <c r="H92" s="1"/>
      <c r="I92" s="10">
        <f t="shared" si="22"/>
        <v>0</v>
      </c>
      <c r="J92" s="10">
        <f t="shared" si="23"/>
        <v>0</v>
      </c>
    </row>
    <row r="93" spans="1:14" ht="44.15" thickBot="1" x14ac:dyDescent="0.45">
      <c r="A93" s="22" t="s">
        <v>57</v>
      </c>
      <c r="B93" s="23" t="s">
        <v>63</v>
      </c>
      <c r="C93" s="9">
        <v>15</v>
      </c>
      <c r="D93" s="1"/>
      <c r="E93" s="10">
        <f t="shared" si="20"/>
        <v>0</v>
      </c>
      <c r="F93" s="1"/>
      <c r="G93" s="10">
        <f t="shared" si="21"/>
        <v>0</v>
      </c>
      <c r="H93" s="1"/>
      <c r="I93" s="10">
        <f t="shared" si="22"/>
        <v>0</v>
      </c>
      <c r="J93" s="10">
        <f t="shared" si="23"/>
        <v>0</v>
      </c>
    </row>
    <row r="94" spans="1:14" ht="44.15" thickBot="1" x14ac:dyDescent="0.45">
      <c r="A94" s="22" t="s">
        <v>58</v>
      </c>
      <c r="B94" s="9" t="s">
        <v>63</v>
      </c>
      <c r="C94" s="24">
        <v>15</v>
      </c>
      <c r="D94" s="1"/>
      <c r="E94" s="10">
        <f t="shared" si="20"/>
        <v>0</v>
      </c>
      <c r="F94" s="1"/>
      <c r="G94" s="10">
        <f t="shared" si="21"/>
        <v>0</v>
      </c>
      <c r="H94" s="1"/>
      <c r="I94" s="10">
        <f t="shared" si="22"/>
        <v>0</v>
      </c>
      <c r="J94" s="10">
        <f t="shared" si="23"/>
        <v>0</v>
      </c>
    </row>
    <row r="95" spans="1:14" ht="44.15" thickBot="1" x14ac:dyDescent="0.45">
      <c r="A95" s="22" t="s">
        <v>59</v>
      </c>
      <c r="B95" s="23" t="s">
        <v>63</v>
      </c>
      <c r="C95" s="9">
        <v>15</v>
      </c>
      <c r="D95" s="1"/>
      <c r="E95" s="10">
        <f t="shared" si="20"/>
        <v>0</v>
      </c>
      <c r="F95" s="1"/>
      <c r="G95" s="10">
        <f t="shared" si="21"/>
        <v>0</v>
      </c>
      <c r="H95" s="1"/>
      <c r="I95" s="10">
        <f t="shared" si="22"/>
        <v>0</v>
      </c>
      <c r="J95" s="10">
        <f t="shared" si="23"/>
        <v>0</v>
      </c>
    </row>
    <row r="96" spans="1:14" ht="44.15" thickBot="1" x14ac:dyDescent="0.45">
      <c r="A96" s="22" t="s">
        <v>142</v>
      </c>
      <c r="B96" s="9" t="s">
        <v>63</v>
      </c>
      <c r="C96" s="9">
        <v>10</v>
      </c>
      <c r="D96" s="1"/>
      <c r="E96" s="10">
        <f t="shared" si="20"/>
        <v>0</v>
      </c>
      <c r="F96" s="1"/>
      <c r="G96" s="10">
        <f t="shared" si="21"/>
        <v>0</v>
      </c>
      <c r="H96" s="1"/>
      <c r="I96" s="10">
        <f t="shared" si="22"/>
        <v>0</v>
      </c>
      <c r="J96" s="10">
        <f t="shared" si="23"/>
        <v>0</v>
      </c>
      <c r="K96" s="55"/>
      <c r="L96" s="55"/>
      <c r="M96" s="55"/>
      <c r="N96" s="55"/>
    </row>
    <row r="97" spans="1:10" ht="44.15" thickBot="1" x14ac:dyDescent="0.45">
      <c r="A97" s="22" t="s">
        <v>60</v>
      </c>
      <c r="B97" s="9" t="s">
        <v>63</v>
      </c>
      <c r="C97" s="9">
        <v>10</v>
      </c>
      <c r="D97" s="1"/>
      <c r="E97" s="10">
        <f t="shared" si="20"/>
        <v>0</v>
      </c>
      <c r="F97" s="1"/>
      <c r="G97" s="10">
        <f t="shared" si="21"/>
        <v>0</v>
      </c>
      <c r="H97" s="1"/>
      <c r="I97" s="10">
        <f t="shared" si="22"/>
        <v>0</v>
      </c>
      <c r="J97" s="10">
        <f t="shared" si="23"/>
        <v>0</v>
      </c>
    </row>
    <row r="98" spans="1:10" ht="44.15" thickBot="1" x14ac:dyDescent="0.45">
      <c r="A98" s="25" t="s">
        <v>64</v>
      </c>
      <c r="B98" s="9" t="s">
        <v>63</v>
      </c>
      <c r="C98" s="9">
        <v>10</v>
      </c>
      <c r="D98" s="1"/>
      <c r="E98" s="10">
        <f t="shared" si="20"/>
        <v>0</v>
      </c>
      <c r="F98" s="1"/>
      <c r="G98" s="10">
        <f t="shared" si="21"/>
        <v>0</v>
      </c>
      <c r="H98" s="1"/>
      <c r="I98" s="10">
        <f t="shared" si="22"/>
        <v>0</v>
      </c>
      <c r="J98" s="10">
        <f t="shared" si="23"/>
        <v>0</v>
      </c>
    </row>
    <row r="99" spans="1:10" ht="29.6" thickBot="1" x14ac:dyDescent="0.45">
      <c r="A99" s="25" t="s">
        <v>65</v>
      </c>
      <c r="B99" s="9" t="s">
        <v>63</v>
      </c>
      <c r="C99" s="9">
        <v>25</v>
      </c>
      <c r="D99" s="1"/>
      <c r="E99" s="10">
        <f t="shared" si="20"/>
        <v>0</v>
      </c>
      <c r="F99" s="1"/>
      <c r="G99" s="10">
        <f t="shared" si="21"/>
        <v>0</v>
      </c>
      <c r="H99" s="1"/>
      <c r="I99" s="10">
        <f t="shared" si="22"/>
        <v>0</v>
      </c>
      <c r="J99" s="10">
        <f t="shared" si="23"/>
        <v>0</v>
      </c>
    </row>
    <row r="100" spans="1:10" ht="29.6" thickBot="1" x14ac:dyDescent="0.45">
      <c r="A100" s="25" t="s">
        <v>66</v>
      </c>
      <c r="B100" s="9" t="s">
        <v>63</v>
      </c>
      <c r="C100" s="9">
        <v>25</v>
      </c>
      <c r="D100" s="1"/>
      <c r="E100" s="10">
        <f t="shared" si="20"/>
        <v>0</v>
      </c>
      <c r="F100" s="1"/>
      <c r="G100" s="10">
        <f t="shared" si="21"/>
        <v>0</v>
      </c>
      <c r="H100" s="1"/>
      <c r="I100" s="10">
        <f t="shared" si="22"/>
        <v>0</v>
      </c>
      <c r="J100" s="10">
        <f t="shared" si="23"/>
        <v>0</v>
      </c>
    </row>
    <row r="101" spans="1:10" ht="29.6" thickBot="1" x14ac:dyDescent="0.45">
      <c r="A101" s="25" t="s">
        <v>133</v>
      </c>
      <c r="B101" s="9" t="s">
        <v>63</v>
      </c>
      <c r="C101" s="9">
        <v>20</v>
      </c>
      <c r="D101" s="1"/>
      <c r="E101" s="10">
        <f t="shared" si="20"/>
        <v>0</v>
      </c>
      <c r="F101" s="1"/>
      <c r="G101" s="10">
        <f t="shared" si="21"/>
        <v>0</v>
      </c>
      <c r="H101" s="1"/>
      <c r="I101" s="10">
        <f t="shared" si="22"/>
        <v>0</v>
      </c>
      <c r="J101" s="10">
        <f t="shared" si="23"/>
        <v>0</v>
      </c>
    </row>
    <row r="102" spans="1:10" ht="29.6" thickBot="1" x14ac:dyDescent="0.45">
      <c r="A102" s="25" t="s">
        <v>67</v>
      </c>
      <c r="B102" s="9" t="s">
        <v>63</v>
      </c>
      <c r="C102" s="9">
        <v>10</v>
      </c>
      <c r="D102" s="1"/>
      <c r="E102" s="10">
        <f t="shared" si="20"/>
        <v>0</v>
      </c>
      <c r="F102" s="1"/>
      <c r="G102" s="10">
        <f t="shared" si="21"/>
        <v>0</v>
      </c>
      <c r="H102" s="1"/>
      <c r="I102" s="10">
        <f t="shared" si="22"/>
        <v>0</v>
      </c>
      <c r="J102" s="10">
        <f t="shared" si="23"/>
        <v>0</v>
      </c>
    </row>
    <row r="103" spans="1:10" ht="29.6" thickBot="1" x14ac:dyDescent="0.45">
      <c r="A103" s="25" t="s">
        <v>68</v>
      </c>
      <c r="B103" s="9" t="s">
        <v>63</v>
      </c>
      <c r="C103" s="9">
        <v>10</v>
      </c>
      <c r="D103" s="1"/>
      <c r="E103" s="10">
        <f t="shared" si="20"/>
        <v>0</v>
      </c>
      <c r="F103" s="1"/>
      <c r="G103" s="10">
        <f t="shared" si="21"/>
        <v>0</v>
      </c>
      <c r="H103" s="1"/>
      <c r="I103" s="10">
        <f t="shared" si="22"/>
        <v>0</v>
      </c>
      <c r="J103" s="10">
        <f t="shared" si="23"/>
        <v>0</v>
      </c>
    </row>
    <row r="104" spans="1:10" ht="29.6" thickBot="1" x14ac:dyDescent="0.45">
      <c r="A104" s="25" t="s">
        <v>69</v>
      </c>
      <c r="B104" s="9" t="s">
        <v>63</v>
      </c>
      <c r="C104" s="9">
        <v>15</v>
      </c>
      <c r="D104" s="1"/>
      <c r="E104" s="10">
        <f t="shared" si="20"/>
        <v>0</v>
      </c>
      <c r="F104" s="1"/>
      <c r="G104" s="10">
        <f t="shared" si="21"/>
        <v>0</v>
      </c>
      <c r="H104" s="1"/>
      <c r="I104" s="10">
        <f t="shared" si="22"/>
        <v>0</v>
      </c>
      <c r="J104" s="10">
        <f t="shared" si="23"/>
        <v>0</v>
      </c>
    </row>
    <row r="105" spans="1:10" ht="29.6" thickBot="1" x14ac:dyDescent="0.45">
      <c r="A105" s="25" t="s">
        <v>70</v>
      </c>
      <c r="B105" s="9" t="s">
        <v>63</v>
      </c>
      <c r="C105" s="9">
        <v>25</v>
      </c>
      <c r="D105" s="1"/>
      <c r="E105" s="10">
        <f t="shared" si="20"/>
        <v>0</v>
      </c>
      <c r="F105" s="1"/>
      <c r="G105" s="10">
        <f t="shared" si="21"/>
        <v>0</v>
      </c>
      <c r="H105" s="1"/>
      <c r="I105" s="10">
        <f t="shared" si="22"/>
        <v>0</v>
      </c>
      <c r="J105" s="10">
        <f t="shared" si="23"/>
        <v>0</v>
      </c>
    </row>
    <row r="106" spans="1:10" ht="29.6" thickBot="1" x14ac:dyDescent="0.45">
      <c r="A106" s="28" t="s">
        <v>158</v>
      </c>
      <c r="B106" s="9" t="s">
        <v>63</v>
      </c>
      <c r="C106" s="9">
        <v>50</v>
      </c>
      <c r="D106" s="1"/>
      <c r="E106" s="10">
        <f t="shared" si="20"/>
        <v>0</v>
      </c>
      <c r="F106" s="1"/>
      <c r="G106" s="10">
        <f t="shared" si="21"/>
        <v>0</v>
      </c>
      <c r="H106" s="1"/>
      <c r="I106" s="10">
        <f t="shared" si="22"/>
        <v>0</v>
      </c>
      <c r="J106" s="10">
        <f t="shared" si="23"/>
        <v>0</v>
      </c>
    </row>
    <row r="107" spans="1:10" ht="15" thickBot="1" x14ac:dyDescent="0.45">
      <c r="A107" s="25" t="s">
        <v>71</v>
      </c>
      <c r="B107" s="9" t="s">
        <v>63</v>
      </c>
      <c r="C107" s="9">
        <v>50</v>
      </c>
      <c r="D107" s="1"/>
      <c r="E107" s="10">
        <f t="shared" si="20"/>
        <v>0</v>
      </c>
      <c r="F107" s="1"/>
      <c r="G107" s="10">
        <f t="shared" si="21"/>
        <v>0</v>
      </c>
      <c r="H107" s="1"/>
      <c r="I107" s="10">
        <f t="shared" si="22"/>
        <v>0</v>
      </c>
      <c r="J107" s="10">
        <f t="shared" si="23"/>
        <v>0</v>
      </c>
    </row>
    <row r="108" spans="1:10" ht="29.6" thickBot="1" x14ac:dyDescent="0.45">
      <c r="A108" s="25" t="s">
        <v>134</v>
      </c>
      <c r="B108" s="9" t="s">
        <v>63</v>
      </c>
      <c r="C108" s="9">
        <v>25</v>
      </c>
      <c r="D108" s="1"/>
      <c r="E108" s="10">
        <f t="shared" si="20"/>
        <v>0</v>
      </c>
      <c r="F108" s="1"/>
      <c r="G108" s="10">
        <f t="shared" si="21"/>
        <v>0</v>
      </c>
      <c r="H108" s="1"/>
      <c r="I108" s="10">
        <f t="shared" si="22"/>
        <v>0</v>
      </c>
      <c r="J108" s="10">
        <f t="shared" si="23"/>
        <v>0</v>
      </c>
    </row>
    <row r="109" spans="1:10" ht="15" thickBot="1" x14ac:dyDescent="0.45">
      <c r="A109" s="25" t="s">
        <v>72</v>
      </c>
      <c r="B109" s="9" t="s">
        <v>63</v>
      </c>
      <c r="C109" s="9">
        <v>55</v>
      </c>
      <c r="D109" s="1"/>
      <c r="E109" s="10">
        <f t="shared" si="20"/>
        <v>0</v>
      </c>
      <c r="F109" s="1"/>
      <c r="G109" s="10">
        <f t="shared" si="21"/>
        <v>0</v>
      </c>
      <c r="H109" s="1"/>
      <c r="I109" s="10">
        <f t="shared" si="22"/>
        <v>0</v>
      </c>
      <c r="J109" s="10">
        <f t="shared" si="23"/>
        <v>0</v>
      </c>
    </row>
    <row r="110" spans="1:10" ht="15" thickBot="1" x14ac:dyDescent="0.45">
      <c r="A110" s="25" t="s">
        <v>73</v>
      </c>
      <c r="B110" s="9" t="s">
        <v>63</v>
      </c>
      <c r="C110" s="9">
        <v>50</v>
      </c>
      <c r="D110" s="1"/>
      <c r="E110" s="10">
        <f t="shared" si="20"/>
        <v>0</v>
      </c>
      <c r="F110" s="1"/>
      <c r="G110" s="10">
        <f t="shared" si="21"/>
        <v>0</v>
      </c>
      <c r="H110" s="1"/>
      <c r="I110" s="10">
        <f t="shared" si="22"/>
        <v>0</v>
      </c>
      <c r="J110" s="10">
        <f t="shared" si="23"/>
        <v>0</v>
      </c>
    </row>
    <row r="111" spans="1:10" ht="15" thickBot="1" x14ac:dyDescent="0.45">
      <c r="A111" s="25" t="s">
        <v>74</v>
      </c>
      <c r="B111" s="9" t="s">
        <v>63</v>
      </c>
      <c r="C111" s="9">
        <v>5</v>
      </c>
      <c r="D111" s="1"/>
      <c r="E111" s="10">
        <f t="shared" si="20"/>
        <v>0</v>
      </c>
      <c r="F111" s="1"/>
      <c r="G111" s="10">
        <f t="shared" si="21"/>
        <v>0</v>
      </c>
      <c r="H111" s="1"/>
      <c r="I111" s="10">
        <f t="shared" si="22"/>
        <v>0</v>
      </c>
      <c r="J111" s="10">
        <f t="shared" si="23"/>
        <v>0</v>
      </c>
    </row>
    <row r="112" spans="1:10" ht="15" thickBot="1" x14ac:dyDescent="0.45">
      <c r="A112" s="25" t="s">
        <v>75</v>
      </c>
      <c r="B112" s="9" t="s">
        <v>63</v>
      </c>
      <c r="C112" s="9">
        <v>3</v>
      </c>
      <c r="D112" s="1"/>
      <c r="E112" s="10">
        <f t="shared" si="20"/>
        <v>0</v>
      </c>
      <c r="F112" s="1"/>
      <c r="G112" s="10">
        <f t="shared" si="21"/>
        <v>0</v>
      </c>
      <c r="H112" s="1"/>
      <c r="I112" s="10">
        <f t="shared" si="22"/>
        <v>0</v>
      </c>
      <c r="J112" s="10">
        <f t="shared" si="23"/>
        <v>0</v>
      </c>
    </row>
    <row r="113" spans="1:13" ht="15" thickBot="1" x14ac:dyDescent="0.45">
      <c r="A113" s="25" t="s">
        <v>76</v>
      </c>
      <c r="B113" s="9" t="s">
        <v>63</v>
      </c>
      <c r="C113" s="9">
        <v>3</v>
      </c>
      <c r="D113" s="1"/>
      <c r="E113" s="10">
        <f t="shared" si="20"/>
        <v>0</v>
      </c>
      <c r="F113" s="1"/>
      <c r="G113" s="10">
        <f t="shared" si="21"/>
        <v>0</v>
      </c>
      <c r="H113" s="1"/>
      <c r="I113" s="10">
        <f t="shared" si="22"/>
        <v>0</v>
      </c>
      <c r="J113" s="10">
        <f t="shared" si="23"/>
        <v>0</v>
      </c>
    </row>
    <row r="114" spans="1:13" ht="29.6" thickBot="1" x14ac:dyDescent="0.45">
      <c r="A114" s="25" t="s">
        <v>77</v>
      </c>
      <c r="B114" s="24" t="s">
        <v>87</v>
      </c>
      <c r="C114" s="24">
        <v>10</v>
      </c>
      <c r="D114" s="1"/>
      <c r="E114" s="10">
        <f t="shared" si="20"/>
        <v>0</v>
      </c>
      <c r="F114" s="1"/>
      <c r="G114" s="10">
        <f t="shared" si="21"/>
        <v>0</v>
      </c>
      <c r="H114" s="1"/>
      <c r="I114" s="10">
        <f t="shared" si="22"/>
        <v>0</v>
      </c>
      <c r="J114" s="10">
        <f t="shared" si="23"/>
        <v>0</v>
      </c>
    </row>
    <row r="115" spans="1:13" ht="15" thickBot="1" x14ac:dyDescent="0.45">
      <c r="A115" s="25" t="s">
        <v>78</v>
      </c>
      <c r="B115" s="9" t="s">
        <v>63</v>
      </c>
      <c r="C115" s="9">
        <v>26</v>
      </c>
      <c r="D115" s="1"/>
      <c r="E115" s="10">
        <f t="shared" si="20"/>
        <v>0</v>
      </c>
      <c r="F115" s="1"/>
      <c r="G115" s="10">
        <f t="shared" si="21"/>
        <v>0</v>
      </c>
      <c r="H115" s="1"/>
      <c r="I115" s="10">
        <f t="shared" si="22"/>
        <v>0</v>
      </c>
      <c r="J115" s="10">
        <f t="shared" si="23"/>
        <v>0</v>
      </c>
    </row>
    <row r="116" spans="1:13" ht="15" thickBot="1" x14ac:dyDescent="0.45">
      <c r="A116" s="25" t="s">
        <v>88</v>
      </c>
      <c r="B116" s="9" t="s">
        <v>87</v>
      </c>
      <c r="C116" s="24">
        <v>15</v>
      </c>
      <c r="D116" s="1"/>
      <c r="E116" s="10">
        <f t="shared" si="20"/>
        <v>0</v>
      </c>
      <c r="F116" s="1"/>
      <c r="G116" s="10">
        <f t="shared" si="21"/>
        <v>0</v>
      </c>
      <c r="H116" s="1"/>
      <c r="I116" s="10">
        <f t="shared" si="22"/>
        <v>0</v>
      </c>
      <c r="J116" s="10">
        <f t="shared" si="23"/>
        <v>0</v>
      </c>
    </row>
    <row r="117" spans="1:13" ht="29.6" thickBot="1" x14ac:dyDescent="0.45">
      <c r="A117" s="25" t="s">
        <v>79</v>
      </c>
      <c r="B117" s="24" t="s">
        <v>63</v>
      </c>
      <c r="C117" s="9">
        <v>30</v>
      </c>
      <c r="D117" s="1"/>
      <c r="E117" s="10">
        <f t="shared" si="20"/>
        <v>0</v>
      </c>
      <c r="F117" s="1"/>
      <c r="G117" s="10">
        <f t="shared" si="21"/>
        <v>0</v>
      </c>
      <c r="H117" s="1"/>
      <c r="I117" s="10">
        <f t="shared" si="22"/>
        <v>0</v>
      </c>
      <c r="J117" s="10">
        <f t="shared" si="23"/>
        <v>0</v>
      </c>
    </row>
    <row r="118" spans="1:13" ht="15" thickBot="1" x14ac:dyDescent="0.45">
      <c r="A118" s="25" t="s">
        <v>83</v>
      </c>
      <c r="B118" s="9" t="s">
        <v>89</v>
      </c>
      <c r="C118" s="24">
        <v>35</v>
      </c>
      <c r="D118" s="1"/>
      <c r="E118" s="10">
        <f t="shared" si="20"/>
        <v>0</v>
      </c>
      <c r="F118" s="1"/>
      <c r="G118" s="10">
        <f t="shared" si="21"/>
        <v>0</v>
      </c>
      <c r="H118" s="1"/>
      <c r="I118" s="10">
        <f t="shared" si="22"/>
        <v>0</v>
      </c>
      <c r="J118" s="10">
        <f t="shared" si="23"/>
        <v>0</v>
      </c>
    </row>
    <row r="119" spans="1:13" ht="15" thickBot="1" x14ac:dyDescent="0.45">
      <c r="A119" s="25" t="s">
        <v>80</v>
      </c>
      <c r="B119" s="24" t="s">
        <v>63</v>
      </c>
      <c r="C119" s="9">
        <v>20</v>
      </c>
      <c r="D119" s="1"/>
      <c r="E119" s="10">
        <f t="shared" si="20"/>
        <v>0</v>
      </c>
      <c r="F119" s="1"/>
      <c r="G119" s="10">
        <f t="shared" si="21"/>
        <v>0</v>
      </c>
      <c r="H119" s="1"/>
      <c r="I119" s="10">
        <f t="shared" si="22"/>
        <v>0</v>
      </c>
      <c r="J119" s="10">
        <f t="shared" si="23"/>
        <v>0</v>
      </c>
    </row>
    <row r="120" spans="1:13" ht="15" thickBot="1" x14ac:dyDescent="0.45">
      <c r="A120" s="25" t="s">
        <v>81</v>
      </c>
      <c r="B120" s="9" t="s">
        <v>87</v>
      </c>
      <c r="C120" s="24">
        <v>25</v>
      </c>
      <c r="D120" s="1"/>
      <c r="E120" s="10">
        <f t="shared" si="20"/>
        <v>0</v>
      </c>
      <c r="F120" s="1"/>
      <c r="G120" s="10">
        <f t="shared" si="21"/>
        <v>0</v>
      </c>
      <c r="H120" s="1"/>
      <c r="I120" s="10">
        <f t="shared" si="22"/>
        <v>0</v>
      </c>
      <c r="J120" s="10">
        <f t="shared" si="23"/>
        <v>0</v>
      </c>
    </row>
    <row r="121" spans="1:13" ht="29.6" thickBot="1" x14ac:dyDescent="0.45">
      <c r="A121" s="25" t="s">
        <v>82</v>
      </c>
      <c r="B121" s="21" t="s">
        <v>89</v>
      </c>
      <c r="C121" s="9">
        <v>45</v>
      </c>
      <c r="D121" s="1"/>
      <c r="E121" s="10">
        <f t="shared" si="20"/>
        <v>0</v>
      </c>
      <c r="F121" s="1"/>
      <c r="G121" s="10">
        <f t="shared" si="21"/>
        <v>0</v>
      </c>
      <c r="H121" s="1"/>
      <c r="I121" s="10">
        <f t="shared" si="22"/>
        <v>0</v>
      </c>
      <c r="J121" s="10">
        <f t="shared" si="23"/>
        <v>0</v>
      </c>
    </row>
    <row r="122" spans="1:13" ht="15" thickBot="1" x14ac:dyDescent="0.45">
      <c r="A122" s="25" t="s">
        <v>84</v>
      </c>
      <c r="B122" s="21" t="s">
        <v>90</v>
      </c>
      <c r="C122" s="21" t="s">
        <v>63</v>
      </c>
      <c r="D122" s="3"/>
      <c r="E122" s="10">
        <f>D122</f>
        <v>0</v>
      </c>
      <c r="F122" s="3"/>
      <c r="G122" s="10">
        <f>F122</f>
        <v>0</v>
      </c>
      <c r="H122" s="3"/>
      <c r="I122" s="10">
        <f>H122</f>
        <v>0</v>
      </c>
      <c r="J122" s="10">
        <f t="shared" si="23"/>
        <v>0</v>
      </c>
      <c r="K122" s="56"/>
      <c r="L122" s="57"/>
      <c r="M122" s="57"/>
    </row>
    <row r="123" spans="1:13" ht="15" thickBot="1" x14ac:dyDescent="0.45">
      <c r="A123" s="25" t="s">
        <v>85</v>
      </c>
      <c r="B123" s="21" t="s">
        <v>90</v>
      </c>
      <c r="C123" s="26" t="s">
        <v>63</v>
      </c>
      <c r="D123" s="3"/>
      <c r="E123" s="10">
        <f>D123</f>
        <v>0</v>
      </c>
      <c r="F123" s="3"/>
      <c r="G123" s="10">
        <f>F123</f>
        <v>0</v>
      </c>
      <c r="H123" s="3"/>
      <c r="I123" s="10">
        <f>H123</f>
        <v>0</v>
      </c>
      <c r="J123" s="10">
        <f t="shared" si="23"/>
        <v>0</v>
      </c>
      <c r="K123" s="58"/>
      <c r="L123" s="57"/>
      <c r="M123" s="57"/>
    </row>
    <row r="124" spans="1:13" ht="58.75" thickBot="1" x14ac:dyDescent="0.45">
      <c r="A124" s="25" t="s">
        <v>135</v>
      </c>
      <c r="B124" s="21" t="s">
        <v>91</v>
      </c>
      <c r="C124" s="21">
        <v>4</v>
      </c>
      <c r="D124" s="1"/>
      <c r="E124" s="10">
        <f>C124*D124</f>
        <v>0</v>
      </c>
      <c r="F124" s="1"/>
      <c r="G124" s="10">
        <f>C124*F124</f>
        <v>0</v>
      </c>
      <c r="H124" s="1"/>
      <c r="I124" s="10">
        <f>C124*H124</f>
        <v>0</v>
      </c>
      <c r="J124" s="10">
        <f t="shared" si="23"/>
        <v>0</v>
      </c>
    </row>
    <row r="125" spans="1:13" ht="29.6" thickBot="1" x14ac:dyDescent="0.45">
      <c r="A125" s="25" t="s">
        <v>86</v>
      </c>
      <c r="B125" s="21" t="s">
        <v>92</v>
      </c>
      <c r="C125" s="9">
        <v>5</v>
      </c>
      <c r="D125" s="1"/>
      <c r="E125" s="10">
        <f>C125*D125</f>
        <v>0</v>
      </c>
      <c r="F125" s="1"/>
      <c r="G125" s="10">
        <f>C125*F125</f>
        <v>0</v>
      </c>
      <c r="H125" s="1"/>
      <c r="I125" s="10">
        <f>C125*H125</f>
        <v>0</v>
      </c>
      <c r="J125" s="10">
        <f t="shared" si="23"/>
        <v>0</v>
      </c>
    </row>
    <row r="126" spans="1:13" ht="17.25" customHeight="1" thickBot="1" x14ac:dyDescent="0.45">
      <c r="A126" s="92" t="s">
        <v>117</v>
      </c>
      <c r="B126" s="93"/>
      <c r="C126" s="93"/>
      <c r="D126" s="93"/>
      <c r="E126" s="93"/>
      <c r="F126" s="93"/>
      <c r="G126" s="93"/>
      <c r="H126" s="93"/>
      <c r="I126" s="94"/>
      <c r="J126" s="19">
        <f>SUM(J85:J125)</f>
        <v>0</v>
      </c>
    </row>
    <row r="127" spans="1:13" ht="15" thickBot="1" x14ac:dyDescent="0.45">
      <c r="A127" s="34"/>
      <c r="B127" s="35"/>
      <c r="C127" s="35"/>
      <c r="D127" s="35"/>
      <c r="E127" s="35"/>
      <c r="F127" s="35"/>
      <c r="G127" s="35"/>
      <c r="H127" s="35"/>
      <c r="I127" s="29"/>
      <c r="J127" s="29"/>
    </row>
    <row r="128" spans="1:13" ht="48.75" customHeight="1" thickBot="1" x14ac:dyDescent="0.45">
      <c r="A128" s="110" t="s">
        <v>93</v>
      </c>
      <c r="B128" s="111"/>
      <c r="C128" s="111"/>
      <c r="D128" s="111"/>
      <c r="E128" s="111"/>
      <c r="F128" s="111"/>
      <c r="G128" s="111"/>
      <c r="H128" s="111"/>
      <c r="I128" s="111"/>
      <c r="J128" s="112"/>
    </row>
    <row r="129" spans="1:10" ht="48.75" customHeight="1" thickBot="1" x14ac:dyDescent="0.45">
      <c r="A129" s="27" t="s">
        <v>122</v>
      </c>
      <c r="B129" s="27" t="s">
        <v>47</v>
      </c>
      <c r="C129" s="27" t="s">
        <v>99</v>
      </c>
      <c r="D129" s="27" t="s">
        <v>49</v>
      </c>
      <c r="E129" s="27" t="s">
        <v>19</v>
      </c>
      <c r="F129" s="27" t="s">
        <v>156</v>
      </c>
      <c r="G129" s="27" t="s">
        <v>20</v>
      </c>
      <c r="H129" s="27" t="s">
        <v>157</v>
      </c>
      <c r="I129" s="27" t="s">
        <v>21</v>
      </c>
      <c r="J129" s="27" t="s">
        <v>6</v>
      </c>
    </row>
    <row r="130" spans="1:10" ht="45.9" thickBot="1" x14ac:dyDescent="0.45">
      <c r="A130" s="15" t="s">
        <v>115</v>
      </c>
      <c r="B130" s="9" t="s">
        <v>63</v>
      </c>
      <c r="C130" s="23">
        <v>1</v>
      </c>
      <c r="D130" s="2"/>
      <c r="E130" s="10">
        <f t="shared" ref="E130:E136" si="24">C130*D130</f>
        <v>0</v>
      </c>
      <c r="F130" s="20"/>
      <c r="G130" s="18">
        <f t="shared" ref="G130:G136" si="25">C130*F130</f>
        <v>0</v>
      </c>
      <c r="H130" s="20"/>
      <c r="I130" s="10">
        <f t="shared" ref="I130:I136" si="26">C130*H130</f>
        <v>0</v>
      </c>
      <c r="J130" s="10">
        <f t="shared" ref="J130:J136" si="27">E130+G130+I130</f>
        <v>0</v>
      </c>
    </row>
    <row r="131" spans="1:10" ht="58.75" thickBot="1" x14ac:dyDescent="0.45">
      <c r="A131" s="15" t="s">
        <v>94</v>
      </c>
      <c r="B131" s="23" t="s">
        <v>63</v>
      </c>
      <c r="C131" s="9">
        <v>1</v>
      </c>
      <c r="D131" s="4"/>
      <c r="E131" s="10">
        <f t="shared" si="24"/>
        <v>0</v>
      </c>
      <c r="F131" s="20"/>
      <c r="G131" s="18">
        <f t="shared" si="25"/>
        <v>0</v>
      </c>
      <c r="H131" s="20"/>
      <c r="I131" s="10">
        <f t="shared" si="26"/>
        <v>0</v>
      </c>
      <c r="J131" s="10">
        <f t="shared" si="27"/>
        <v>0</v>
      </c>
    </row>
    <row r="132" spans="1:10" ht="58.75" thickBot="1" x14ac:dyDescent="0.45">
      <c r="A132" s="15" t="s">
        <v>95</v>
      </c>
      <c r="B132" s="9" t="s">
        <v>63</v>
      </c>
      <c r="C132" s="23">
        <v>2</v>
      </c>
      <c r="D132" s="2"/>
      <c r="E132" s="10">
        <f t="shared" si="24"/>
        <v>0</v>
      </c>
      <c r="F132" s="20"/>
      <c r="G132" s="18">
        <f t="shared" si="25"/>
        <v>0</v>
      </c>
      <c r="H132" s="20"/>
      <c r="I132" s="10">
        <f t="shared" si="26"/>
        <v>0</v>
      </c>
      <c r="J132" s="10">
        <f t="shared" si="27"/>
        <v>0</v>
      </c>
    </row>
    <row r="133" spans="1:10" ht="73.3" thickBot="1" x14ac:dyDescent="0.45">
      <c r="A133" s="15" t="s">
        <v>96</v>
      </c>
      <c r="B133" s="23" t="s">
        <v>63</v>
      </c>
      <c r="C133" s="9">
        <v>2</v>
      </c>
      <c r="D133" s="4"/>
      <c r="E133" s="10">
        <f t="shared" si="24"/>
        <v>0</v>
      </c>
      <c r="F133" s="20"/>
      <c r="G133" s="18">
        <f t="shared" si="25"/>
        <v>0</v>
      </c>
      <c r="H133" s="20"/>
      <c r="I133" s="10">
        <f t="shared" si="26"/>
        <v>0</v>
      </c>
      <c r="J133" s="10">
        <f t="shared" si="27"/>
        <v>0</v>
      </c>
    </row>
    <row r="134" spans="1:10" ht="58.75" thickBot="1" x14ac:dyDescent="0.45">
      <c r="A134" s="15" t="s">
        <v>129</v>
      </c>
      <c r="B134" s="9" t="s">
        <v>63</v>
      </c>
      <c r="C134" s="24">
        <v>2</v>
      </c>
      <c r="D134" s="1"/>
      <c r="E134" s="10">
        <f t="shared" si="24"/>
        <v>0</v>
      </c>
      <c r="F134" s="20"/>
      <c r="G134" s="18">
        <f t="shared" si="25"/>
        <v>0</v>
      </c>
      <c r="H134" s="20"/>
      <c r="I134" s="10">
        <f t="shared" si="26"/>
        <v>0</v>
      </c>
      <c r="J134" s="10">
        <f t="shared" si="27"/>
        <v>0</v>
      </c>
    </row>
    <row r="135" spans="1:10" ht="58.75" thickBot="1" x14ac:dyDescent="0.45">
      <c r="A135" s="15" t="s">
        <v>97</v>
      </c>
      <c r="B135" s="23" t="s">
        <v>63</v>
      </c>
      <c r="C135" s="9">
        <v>2</v>
      </c>
      <c r="D135" s="4"/>
      <c r="E135" s="10">
        <f t="shared" si="24"/>
        <v>0</v>
      </c>
      <c r="F135" s="20"/>
      <c r="G135" s="18">
        <f t="shared" si="25"/>
        <v>0</v>
      </c>
      <c r="H135" s="20"/>
      <c r="I135" s="10">
        <f t="shared" si="26"/>
        <v>0</v>
      </c>
      <c r="J135" s="10">
        <f t="shared" si="27"/>
        <v>0</v>
      </c>
    </row>
    <row r="136" spans="1:10" ht="58.75" thickBot="1" x14ac:dyDescent="0.45">
      <c r="A136" s="15" t="s">
        <v>98</v>
      </c>
      <c r="B136" s="9" t="s">
        <v>63</v>
      </c>
      <c r="C136" s="9">
        <v>2</v>
      </c>
      <c r="D136" s="1"/>
      <c r="E136" s="10">
        <f t="shared" si="24"/>
        <v>0</v>
      </c>
      <c r="F136" s="20"/>
      <c r="G136" s="18">
        <f t="shared" si="25"/>
        <v>0</v>
      </c>
      <c r="H136" s="20"/>
      <c r="I136" s="10">
        <f t="shared" si="26"/>
        <v>0</v>
      </c>
      <c r="J136" s="10">
        <f t="shared" si="27"/>
        <v>0</v>
      </c>
    </row>
    <row r="137" spans="1:10" ht="15" thickBot="1" x14ac:dyDescent="0.45">
      <c r="A137" s="98" t="s">
        <v>118</v>
      </c>
      <c r="B137" s="99"/>
      <c r="C137" s="99"/>
      <c r="D137" s="99"/>
      <c r="E137" s="99"/>
      <c r="F137" s="99"/>
      <c r="G137" s="99"/>
      <c r="H137" s="99"/>
      <c r="I137" s="100"/>
      <c r="J137" s="17">
        <f>J130+J131+J132+J133+J134+J135+J136</f>
        <v>0</v>
      </c>
    </row>
    <row r="138" spans="1:10" ht="15" thickBot="1" x14ac:dyDescent="0.45">
      <c r="A138" s="34"/>
      <c r="B138" s="35"/>
      <c r="C138" s="35"/>
      <c r="D138" s="35"/>
      <c r="E138" s="35"/>
      <c r="F138" s="35"/>
      <c r="G138" s="35"/>
      <c r="H138" s="38"/>
      <c r="I138" s="29"/>
      <c r="J138" s="29"/>
    </row>
    <row r="139" spans="1:10" ht="16.5" customHeight="1" x14ac:dyDescent="0.4">
      <c r="A139" s="101" t="s">
        <v>100</v>
      </c>
      <c r="B139" s="102"/>
      <c r="C139" s="102"/>
      <c r="D139" s="102"/>
      <c r="E139" s="102"/>
      <c r="F139" s="102"/>
      <c r="G139" s="102"/>
      <c r="H139" s="103"/>
      <c r="I139" s="29"/>
      <c r="J139" s="29"/>
    </row>
    <row r="140" spans="1:10" ht="15" customHeight="1" x14ac:dyDescent="0.4">
      <c r="A140" s="104"/>
      <c r="B140" s="105"/>
      <c r="C140" s="105"/>
      <c r="D140" s="105"/>
      <c r="E140" s="105"/>
      <c r="F140" s="105"/>
      <c r="G140" s="105"/>
      <c r="H140" s="106"/>
      <c r="I140" s="29"/>
      <c r="J140" s="29"/>
    </row>
    <row r="141" spans="1:10" ht="17.25" customHeight="1" thickBot="1" x14ac:dyDescent="0.45">
      <c r="A141" s="107"/>
      <c r="B141" s="108"/>
      <c r="C141" s="108"/>
      <c r="D141" s="108"/>
      <c r="E141" s="108"/>
      <c r="F141" s="108"/>
      <c r="G141" s="108"/>
      <c r="H141" s="109"/>
      <c r="I141" s="29"/>
      <c r="J141" s="29"/>
    </row>
    <row r="142" spans="1:10" ht="39" customHeight="1" thickBot="1" x14ac:dyDescent="0.45">
      <c r="A142" s="120" t="s">
        <v>0</v>
      </c>
      <c r="B142" s="120" t="s">
        <v>47</v>
      </c>
      <c r="C142" s="116" t="s">
        <v>101</v>
      </c>
      <c r="D142" s="117"/>
      <c r="E142" s="122" t="s">
        <v>102</v>
      </c>
      <c r="F142" s="123"/>
      <c r="G142" s="116" t="s">
        <v>103</v>
      </c>
      <c r="H142" s="117"/>
      <c r="I142" s="29"/>
      <c r="J142" s="29"/>
    </row>
    <row r="143" spans="1:10" ht="39" customHeight="1" thickBot="1" x14ac:dyDescent="0.45">
      <c r="A143" s="121"/>
      <c r="B143" s="121"/>
      <c r="C143" s="116" t="s">
        <v>111</v>
      </c>
      <c r="D143" s="117"/>
      <c r="E143" s="116" t="s">
        <v>111</v>
      </c>
      <c r="F143" s="117"/>
      <c r="G143" s="116" t="s">
        <v>111</v>
      </c>
      <c r="H143" s="117"/>
      <c r="I143" s="29"/>
      <c r="J143" s="29"/>
    </row>
    <row r="144" spans="1:10" ht="87.9" thickBot="1" x14ac:dyDescent="0.45">
      <c r="A144" s="5" t="s">
        <v>108</v>
      </c>
      <c r="B144" s="9" t="s">
        <v>63</v>
      </c>
      <c r="C144" s="118"/>
      <c r="D144" s="119"/>
      <c r="E144" s="118"/>
      <c r="F144" s="119"/>
      <c r="G144" s="118"/>
      <c r="H144" s="119"/>
    </row>
    <row r="145" spans="1:21" ht="73.3" thickBot="1" x14ac:dyDescent="0.45">
      <c r="A145" s="39" t="s">
        <v>109</v>
      </c>
      <c r="B145" s="9" t="s">
        <v>110</v>
      </c>
      <c r="C145" s="118"/>
      <c r="D145" s="119"/>
      <c r="E145" s="118"/>
      <c r="F145" s="119"/>
      <c r="G145" s="118"/>
      <c r="H145" s="119"/>
    </row>
    <row r="146" spans="1:21" ht="16.5" customHeight="1" thickBot="1" x14ac:dyDescent="0.45">
      <c r="A146" s="40"/>
      <c r="B146" s="41"/>
      <c r="C146" s="42"/>
      <c r="D146" s="42"/>
      <c r="E146" s="42"/>
      <c r="F146" s="42"/>
      <c r="G146" s="42"/>
      <c r="H146" s="43"/>
      <c r="I146" s="29"/>
      <c r="J146" s="29"/>
      <c r="K146" s="29"/>
      <c r="L146" s="29"/>
      <c r="M146" s="29"/>
      <c r="N146" s="29"/>
      <c r="O146" s="29"/>
      <c r="P146" s="29"/>
      <c r="Q146" s="29"/>
      <c r="R146" s="29"/>
      <c r="S146" s="29"/>
      <c r="T146" s="29"/>
      <c r="U146" s="29"/>
    </row>
    <row r="147" spans="1:21" x14ac:dyDescent="0.4">
      <c r="A147" s="83" t="s">
        <v>105</v>
      </c>
      <c r="B147" s="84"/>
      <c r="C147" s="84"/>
      <c r="D147" s="84"/>
      <c r="E147" s="84"/>
      <c r="F147" s="84"/>
      <c r="G147" s="84"/>
      <c r="H147" s="85"/>
      <c r="I147" s="29"/>
      <c r="J147" s="29"/>
      <c r="K147" s="29"/>
      <c r="L147" s="29"/>
      <c r="M147" s="29"/>
      <c r="N147" s="29"/>
      <c r="O147" s="29"/>
      <c r="P147" s="29"/>
      <c r="Q147" s="29"/>
      <c r="R147" s="29"/>
      <c r="S147" s="29"/>
      <c r="T147" s="29"/>
      <c r="U147" s="29"/>
    </row>
    <row r="148" spans="1:21" x14ac:dyDescent="0.4">
      <c r="A148" s="86"/>
      <c r="B148" s="87"/>
      <c r="C148" s="87"/>
      <c r="D148" s="87"/>
      <c r="E148" s="87"/>
      <c r="F148" s="87"/>
      <c r="G148" s="87"/>
      <c r="H148" s="88"/>
      <c r="I148" s="29"/>
      <c r="J148" s="29"/>
      <c r="K148" s="29"/>
      <c r="L148" s="29"/>
      <c r="M148" s="29"/>
      <c r="N148" s="29"/>
      <c r="O148" s="29"/>
      <c r="P148" s="29"/>
      <c r="Q148" s="29"/>
      <c r="R148" s="29"/>
      <c r="S148" s="29"/>
      <c r="T148" s="29"/>
      <c r="U148" s="29"/>
    </row>
    <row r="149" spans="1:21" ht="27.75" customHeight="1" thickBot="1" x14ac:dyDescent="0.45">
      <c r="A149" s="89"/>
      <c r="B149" s="90"/>
      <c r="C149" s="90"/>
      <c r="D149" s="90"/>
      <c r="E149" s="90"/>
      <c r="F149" s="90"/>
      <c r="G149" s="90"/>
      <c r="H149" s="91"/>
      <c r="I149" s="29"/>
      <c r="J149" s="29"/>
      <c r="K149" s="29"/>
      <c r="L149" s="29"/>
      <c r="M149" s="29"/>
      <c r="N149" s="29"/>
      <c r="O149" s="29"/>
      <c r="P149" s="29"/>
      <c r="Q149" s="29"/>
      <c r="R149" s="29"/>
      <c r="S149" s="29"/>
      <c r="T149" s="29"/>
      <c r="U149" s="29"/>
    </row>
    <row r="150" spans="1:21" ht="15" thickBot="1" x14ac:dyDescent="0.45">
      <c r="A150" s="34"/>
      <c r="B150" s="35"/>
      <c r="C150" s="35"/>
      <c r="D150" s="35"/>
      <c r="E150" s="35"/>
      <c r="F150" s="35"/>
      <c r="G150" s="35"/>
      <c r="H150" s="44"/>
      <c r="I150" s="29"/>
      <c r="J150" s="29"/>
      <c r="K150" s="29"/>
      <c r="L150" s="29"/>
      <c r="M150" s="29"/>
      <c r="N150" s="29"/>
      <c r="O150" s="29"/>
      <c r="P150" s="29"/>
      <c r="Q150" s="29"/>
      <c r="R150" s="29"/>
      <c r="S150" s="29"/>
      <c r="T150" s="29"/>
      <c r="U150" s="29"/>
    </row>
    <row r="151" spans="1:21" ht="17.149999999999999" thickBot="1" x14ac:dyDescent="0.45">
      <c r="A151" s="113" t="s">
        <v>106</v>
      </c>
      <c r="B151" s="114"/>
      <c r="C151" s="114"/>
      <c r="D151" s="114"/>
      <c r="E151" s="114"/>
      <c r="F151" s="114"/>
      <c r="G151" s="114"/>
      <c r="H151" s="115"/>
      <c r="I151" s="29"/>
      <c r="J151" s="29"/>
      <c r="K151" s="29"/>
      <c r="L151" s="29"/>
      <c r="M151" s="29"/>
      <c r="N151" s="29"/>
      <c r="O151" s="29"/>
      <c r="P151" s="29"/>
      <c r="Q151" s="29"/>
      <c r="R151" s="29"/>
      <c r="S151" s="29"/>
      <c r="T151" s="29"/>
      <c r="U151" s="29"/>
    </row>
    <row r="152" spans="1:21" x14ac:dyDescent="0.4">
      <c r="A152" s="83" t="s">
        <v>107</v>
      </c>
      <c r="B152" s="84"/>
      <c r="C152" s="84"/>
      <c r="D152" s="84"/>
      <c r="E152" s="84"/>
      <c r="F152" s="84"/>
      <c r="G152" s="84"/>
      <c r="H152" s="85"/>
      <c r="I152" s="29"/>
      <c r="J152" s="29"/>
      <c r="K152" s="29"/>
      <c r="L152" s="29"/>
      <c r="M152" s="29"/>
      <c r="N152" s="29"/>
      <c r="O152" s="29"/>
      <c r="P152" s="29"/>
      <c r="Q152" s="29"/>
      <c r="R152" s="29"/>
      <c r="S152" s="29"/>
      <c r="T152" s="29"/>
      <c r="U152" s="29"/>
    </row>
    <row r="153" spans="1:21" x14ac:dyDescent="0.4">
      <c r="A153" s="86"/>
      <c r="B153" s="87"/>
      <c r="C153" s="87"/>
      <c r="D153" s="87"/>
      <c r="E153" s="87"/>
      <c r="F153" s="87"/>
      <c r="G153" s="87"/>
      <c r="H153" s="88"/>
      <c r="I153" s="29"/>
      <c r="J153" s="29"/>
      <c r="K153" s="29"/>
      <c r="L153" s="29"/>
      <c r="M153" s="29"/>
      <c r="N153" s="29"/>
      <c r="O153" s="29"/>
      <c r="P153" s="29"/>
      <c r="Q153" s="29"/>
      <c r="R153" s="29"/>
      <c r="S153" s="29"/>
      <c r="T153" s="29"/>
      <c r="U153" s="29"/>
    </row>
    <row r="154" spans="1:21" ht="15" thickBot="1" x14ac:dyDescent="0.45">
      <c r="A154" s="89"/>
      <c r="B154" s="90"/>
      <c r="C154" s="90"/>
      <c r="D154" s="90"/>
      <c r="E154" s="90"/>
      <c r="F154" s="90"/>
      <c r="G154" s="90"/>
      <c r="H154" s="91"/>
      <c r="I154" s="29"/>
      <c r="J154" s="29"/>
      <c r="K154" s="29"/>
      <c r="L154" s="29"/>
      <c r="M154" s="29"/>
      <c r="N154" s="29"/>
      <c r="O154" s="29"/>
      <c r="P154" s="29"/>
      <c r="Q154" s="29"/>
      <c r="R154" s="29"/>
      <c r="S154" s="29"/>
      <c r="T154" s="29"/>
      <c r="U154" s="29"/>
    </row>
    <row r="155" spans="1:21" x14ac:dyDescent="0.4">
      <c r="A155" s="29"/>
      <c r="B155" s="29"/>
      <c r="C155" s="29"/>
      <c r="D155" s="29"/>
      <c r="E155" s="29"/>
      <c r="F155" s="29"/>
      <c r="G155" s="29"/>
      <c r="H155" s="29"/>
      <c r="I155" s="29"/>
      <c r="J155" s="29"/>
      <c r="K155" s="29"/>
      <c r="L155" s="29"/>
      <c r="M155" s="29"/>
      <c r="N155" s="29"/>
      <c r="O155" s="29"/>
      <c r="P155" s="29"/>
      <c r="Q155" s="29"/>
      <c r="R155" s="29"/>
      <c r="S155" s="29"/>
      <c r="T155" s="29"/>
      <c r="U155" s="29"/>
    </row>
    <row r="156" spans="1:21" x14ac:dyDescent="0.4">
      <c r="A156" s="29"/>
      <c r="B156" s="29"/>
      <c r="C156" s="29"/>
      <c r="D156" s="29"/>
      <c r="E156" s="29"/>
      <c r="F156" s="29"/>
      <c r="G156" s="29"/>
      <c r="H156" s="29"/>
      <c r="I156" s="29"/>
      <c r="J156" s="29"/>
      <c r="K156" s="29"/>
      <c r="L156" s="29"/>
      <c r="M156" s="29"/>
      <c r="N156" s="29"/>
      <c r="O156" s="29"/>
      <c r="P156" s="29"/>
      <c r="Q156" s="29"/>
      <c r="R156" s="29"/>
      <c r="S156" s="29"/>
      <c r="T156" s="29"/>
      <c r="U156" s="29"/>
    </row>
    <row r="157" spans="1:21" ht="16.75" x14ac:dyDescent="0.4">
      <c r="A157" s="59" t="s">
        <v>162</v>
      </c>
      <c r="B157" s="60"/>
      <c r="C157" s="60"/>
      <c r="D157" s="60"/>
      <c r="E157" s="60"/>
      <c r="F157" s="60"/>
      <c r="G157" s="60"/>
      <c r="H157" s="60"/>
      <c r="I157" s="60"/>
      <c r="J157" s="60"/>
      <c r="K157" s="60"/>
      <c r="L157" s="60"/>
      <c r="M157" s="60"/>
      <c r="N157" s="60"/>
      <c r="O157" s="60"/>
      <c r="P157" s="29"/>
      <c r="Q157" s="29"/>
      <c r="R157" s="29"/>
      <c r="S157" s="29"/>
      <c r="T157" s="29"/>
      <c r="U157" s="29"/>
    </row>
    <row r="158" spans="1:21" ht="16.75" x14ac:dyDescent="0.4">
      <c r="A158" s="45"/>
      <c r="B158" s="29"/>
      <c r="C158" s="29"/>
      <c r="D158" s="29"/>
      <c r="E158" s="29"/>
      <c r="F158" s="29"/>
      <c r="G158" s="29"/>
      <c r="H158" s="29"/>
      <c r="I158" s="29"/>
      <c r="J158" s="29"/>
      <c r="K158" s="29"/>
      <c r="L158" s="29"/>
      <c r="M158" s="29"/>
      <c r="N158" s="29"/>
      <c r="O158" s="29"/>
      <c r="P158" s="29"/>
      <c r="Q158" s="29"/>
      <c r="R158" s="29"/>
      <c r="S158" s="29"/>
      <c r="T158" s="29"/>
      <c r="U158" s="29"/>
    </row>
    <row r="159" spans="1:21" ht="16.75" x14ac:dyDescent="0.4">
      <c r="A159" s="45" t="s">
        <v>159</v>
      </c>
      <c r="B159" s="29"/>
      <c r="C159" s="29"/>
      <c r="D159" s="29"/>
      <c r="E159" s="29"/>
      <c r="F159" s="29"/>
      <c r="G159" s="29"/>
      <c r="H159" s="29"/>
      <c r="I159" s="29"/>
      <c r="J159" s="29"/>
      <c r="K159" s="29"/>
      <c r="L159" s="29"/>
      <c r="M159" s="29"/>
      <c r="N159" s="29"/>
      <c r="O159" s="29"/>
      <c r="P159" s="29"/>
      <c r="Q159" s="29"/>
      <c r="R159" s="29"/>
      <c r="S159" s="29"/>
      <c r="T159" s="29"/>
      <c r="U159" s="29"/>
    </row>
    <row r="160" spans="1:21" ht="16.75" x14ac:dyDescent="0.4">
      <c r="A160" s="45" t="s">
        <v>160</v>
      </c>
      <c r="B160" s="29"/>
      <c r="C160" s="29"/>
      <c r="D160" s="29"/>
      <c r="E160" s="29"/>
      <c r="F160" s="29"/>
      <c r="G160" s="29"/>
      <c r="H160" s="29"/>
      <c r="I160" s="29"/>
      <c r="J160" s="29"/>
      <c r="K160" s="29"/>
      <c r="L160" s="29"/>
      <c r="M160" s="29"/>
      <c r="N160" s="29"/>
      <c r="O160" s="29"/>
      <c r="P160" s="29"/>
      <c r="Q160" s="29"/>
      <c r="R160" s="29"/>
      <c r="S160" s="29"/>
      <c r="T160" s="29"/>
      <c r="U160" s="29"/>
    </row>
    <row r="161" spans="1:21" ht="16.75" x14ac:dyDescent="0.4">
      <c r="A161" s="45"/>
      <c r="B161" s="29"/>
      <c r="C161" s="29"/>
      <c r="D161" s="29"/>
      <c r="E161" s="29"/>
      <c r="F161" s="29"/>
      <c r="G161" s="29"/>
      <c r="H161" s="29"/>
      <c r="I161" s="29"/>
      <c r="J161" s="29"/>
      <c r="K161" s="29"/>
      <c r="L161" s="29"/>
      <c r="M161" s="29"/>
      <c r="N161" s="29"/>
      <c r="O161" s="29"/>
      <c r="P161" s="29"/>
      <c r="Q161" s="29"/>
      <c r="R161" s="29"/>
      <c r="S161" s="29"/>
      <c r="T161" s="29"/>
      <c r="U161" s="29"/>
    </row>
    <row r="162" spans="1:21" ht="16.75" x14ac:dyDescent="0.4">
      <c r="A162" s="45" t="s">
        <v>161</v>
      </c>
      <c r="B162" s="29"/>
      <c r="C162" s="29"/>
      <c r="D162" s="29"/>
      <c r="E162" s="29"/>
      <c r="F162" s="29"/>
      <c r="G162" s="29"/>
      <c r="H162" s="29"/>
      <c r="I162" s="29"/>
      <c r="J162" s="29"/>
      <c r="K162" s="29"/>
      <c r="L162" s="29"/>
      <c r="M162" s="29"/>
      <c r="N162" s="29"/>
      <c r="O162" s="29"/>
      <c r="P162" s="29"/>
      <c r="Q162" s="29"/>
      <c r="R162" s="29"/>
      <c r="S162" s="29"/>
      <c r="T162" s="29"/>
      <c r="U162" s="29"/>
    </row>
    <row r="163" spans="1:21" x14ac:dyDescent="0.4">
      <c r="A163" s="29"/>
      <c r="B163" s="29"/>
      <c r="C163" s="29"/>
      <c r="D163" s="29"/>
      <c r="E163" s="29"/>
      <c r="F163" s="29"/>
      <c r="G163" s="29"/>
      <c r="H163" s="29"/>
      <c r="I163" s="29"/>
      <c r="J163" s="29"/>
      <c r="K163" s="29"/>
      <c r="L163" s="29"/>
      <c r="M163" s="29"/>
      <c r="N163" s="29"/>
      <c r="O163" s="29"/>
      <c r="P163" s="29"/>
      <c r="Q163" s="29"/>
      <c r="R163" s="29"/>
      <c r="S163" s="29"/>
      <c r="T163" s="29"/>
      <c r="U163" s="29"/>
    </row>
  </sheetData>
  <sheetProtection algorithmName="SHA-512" hashValue="H4t+r12gRRRB1rcwc7S+5XtLEGlvCGybGRSuC2uj8lmxJug8htHHf1TkWVaouPdf936P75MxuU8VY1Zr67erFg==" saltValue="b4jhkuWodYeFK+1dIimmRA==" spinCount="100000" sheet="1" objects="1" scenarios="1"/>
  <mergeCells count="35">
    <mergeCell ref="A151:H151"/>
    <mergeCell ref="A152:H154"/>
    <mergeCell ref="G142:H142"/>
    <mergeCell ref="G144:H144"/>
    <mergeCell ref="G145:H145"/>
    <mergeCell ref="E145:F145"/>
    <mergeCell ref="C145:D145"/>
    <mergeCell ref="C143:D143"/>
    <mergeCell ref="E143:F143"/>
    <mergeCell ref="G143:H143"/>
    <mergeCell ref="B142:B143"/>
    <mergeCell ref="A142:A143"/>
    <mergeCell ref="C144:D144"/>
    <mergeCell ref="E142:F142"/>
    <mergeCell ref="E144:F144"/>
    <mergeCell ref="C142:D142"/>
    <mergeCell ref="A147:H149"/>
    <mergeCell ref="A55:H55"/>
    <mergeCell ref="A81:H81"/>
    <mergeCell ref="A126:I126"/>
    <mergeCell ref="A83:J83"/>
    <mergeCell ref="A137:I137"/>
    <mergeCell ref="A58:I58"/>
    <mergeCell ref="A139:H141"/>
    <mergeCell ref="A128:J128"/>
    <mergeCell ref="A41:I41"/>
    <mergeCell ref="A12:H12"/>
    <mergeCell ref="A13:I13"/>
    <mergeCell ref="A2:I2"/>
    <mergeCell ref="A25:H25"/>
    <mergeCell ref="A26:I26"/>
    <mergeCell ref="A15:I15"/>
    <mergeCell ref="A38:H38"/>
    <mergeCell ref="A39:I39"/>
    <mergeCell ref="A28:I28"/>
  </mergeCells>
  <pageMargins left="0.7" right="0.7" top="0.75" bottom="0.75" header="0.3" footer="0.3"/>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0FDBF5F53B1E46AF0ACB74D7725AAD" ma:contentTypeVersion="65" ma:contentTypeDescription="Create a new document." ma:contentTypeScope="" ma:versionID="23e9a5c68a90dc7347a802b1f108c727">
  <xsd:schema xmlns:xsd="http://www.w3.org/2001/XMLSchema" xmlns:xs="http://www.w3.org/2001/XMLSchema" xmlns:p="http://schemas.microsoft.com/office/2006/metadata/properties" targetNamespace="http://schemas.microsoft.com/office/2006/metadata/properties" ma:root="true" ma:fieldsID="6c753047ed823bc8bf6d9c167c6c5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E2BB6A-4034-4DC9-8A23-50776766B039}">
  <ds:schemaRefs>
    <ds:schemaRef ds:uri="http://schemas.microsoft.com/sharepoint/v3/contenttype/forms"/>
  </ds:schemaRefs>
</ds:datastoreItem>
</file>

<file path=customXml/itemProps2.xml><?xml version="1.0" encoding="utf-8"?>
<ds:datastoreItem xmlns:ds="http://schemas.openxmlformats.org/officeDocument/2006/customXml" ds:itemID="{57E326B3-2AF3-478C-9F80-ABA0936260F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B2FB64AE-456F-4619-8283-C4FD852B4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901407 BidForm Haz Waste Disposal Services</dc:title>
  <dc:creator>Teixeira, Sabrina   GSA - Purchasing Department</dc:creator>
  <cp:lastModifiedBy>lhopkins1</cp:lastModifiedBy>
  <cp:lastPrinted>2015-09-15T16:14:43Z</cp:lastPrinted>
  <dcterms:created xsi:type="dcterms:W3CDTF">2015-07-21T16:16:41Z</dcterms:created>
  <dcterms:modified xsi:type="dcterms:W3CDTF">2020-05-12T23:36:08Z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