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URCHASING\PurchContract\Word\K.Handy\INFORMAL REQUESTS\902153 Fire Apparatus Tires_Tire services Informal\2-RFPQ\Bid Form\"/>
    </mc:Choice>
  </mc:AlternateContent>
  <xr:revisionPtr revIDLastSave="0" documentId="13_ncr:1_{A5517A0D-9762-4B8D-9A31-94C5EA2698D9}" xr6:coauthVersionLast="47" xr6:coauthVersionMax="47" xr10:uidLastSave="{00000000-0000-0000-0000-000000000000}"/>
  <bookViews>
    <workbookView xWindow="28680" yWindow="-120" windowWidth="19440" windowHeight="15000" xr2:uid="{CF4FF603-17A7-4B7F-A508-B978120B272E}"/>
  </bookViews>
  <sheets>
    <sheet name="Instructions" sheetId="2" r:id="rId1"/>
    <sheet name="IRFQ 902153 Tires" sheetId="1" r:id="rId2"/>
    <sheet name="IRFQ 902153 Tire Servic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3" l="1"/>
  <c r="F26" i="3" l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4" i="3"/>
  <c r="F6" i="1"/>
  <c r="F7" i="1"/>
  <c r="F8" i="1"/>
  <c r="F9" i="1"/>
  <c r="F10" i="1"/>
  <c r="F11" i="1"/>
  <c r="F12" i="1"/>
  <c r="F13" i="1"/>
  <c r="F14" i="1"/>
  <c r="F15" i="1"/>
  <c r="F16" i="1"/>
  <c r="F17" i="1"/>
  <c r="F5" i="1"/>
  <c r="F28" i="3" l="1"/>
  <c r="F29" i="3" s="1"/>
  <c r="F30" i="3" s="1"/>
  <c r="F18" i="1"/>
  <c r="F19" i="1" l="1"/>
  <c r="F20" i="1" s="1"/>
</calcChain>
</file>

<file path=xl/sharedStrings.xml><?xml version="1.0" encoding="utf-8"?>
<sst xmlns="http://schemas.openxmlformats.org/spreadsheetml/2006/main" count="87" uniqueCount="57">
  <si>
    <t>Instructions: Bidders are to fill in the cell shaded in "yellow".  Further instructions are below.</t>
  </si>
  <si>
    <r>
      <t xml:space="preserve">By submission through the Alameda County </t>
    </r>
    <r>
      <rPr>
        <b/>
        <sz val="13"/>
        <color indexed="12"/>
        <rFont val="Calibri"/>
        <family val="2"/>
      </rPr>
      <t>EZSourcing Supplier Portal</t>
    </r>
    <r>
      <rPr>
        <sz val="13"/>
        <color indexed="8"/>
        <rFont val="Calibri"/>
        <family val="2"/>
      </rPr>
      <t xml:space="preserve"> Bidder certifies to County that all representations, certifications, and statements made by Bidder, as set forth in each entry in the Alameda County </t>
    </r>
    <r>
      <rPr>
        <b/>
        <sz val="13"/>
        <color indexed="12"/>
        <rFont val="Calibri"/>
        <family val="2"/>
      </rPr>
      <t>EZSourcing Supplier Portal</t>
    </r>
    <r>
      <rPr>
        <sz val="13"/>
        <color indexed="8"/>
        <rFont val="Calibri"/>
        <family val="2"/>
      </rPr>
      <t xml:space="preserve"> and attachments are true and correct and are made under penalty of perjury pursuant to the laws of California.</t>
    </r>
  </si>
  <si>
    <t>Item #</t>
  </si>
  <si>
    <t>Tire Description</t>
  </si>
  <si>
    <t xml:space="preserve"> Tire Brand</t>
  </si>
  <si>
    <t>11R22.5</t>
  </si>
  <si>
    <t>12R22.5</t>
  </si>
  <si>
    <t>225/70R19.5</t>
  </si>
  <si>
    <t>225/75R16</t>
  </si>
  <si>
    <t>235/55R17</t>
  </si>
  <si>
    <t>245/75R16</t>
  </si>
  <si>
    <t>255/65R17</t>
  </si>
  <si>
    <t>255/70R17</t>
  </si>
  <si>
    <t>255/70R22.5</t>
  </si>
  <si>
    <t>265/70R17</t>
  </si>
  <si>
    <t>315/80R22.5</t>
  </si>
  <si>
    <t>385/65R22.5</t>
  </si>
  <si>
    <t>425/65R22.5</t>
  </si>
  <si>
    <t>BID FORM - IRFQ 902153 - FIRE APPARATUS TIRES AND TIRE SERVICES</t>
  </si>
  <si>
    <t>Service Description</t>
  </si>
  <si>
    <t>Unit of Measure</t>
  </si>
  <si>
    <t xml:space="preserve">Wheel Alignment - Auto </t>
  </si>
  <si>
    <t>Per Tire</t>
  </si>
  <si>
    <t>Wheel Alignment - Light Duty Vehicle</t>
  </si>
  <si>
    <t xml:space="preserve">Wheel Alignment - Medium Duty Vehicle </t>
  </si>
  <si>
    <t>Wheel Alignment - Heavy Duty Vehicle</t>
  </si>
  <si>
    <t xml:space="preserve">Tire Balancing - Auto </t>
  </si>
  <si>
    <t>Tire Balancing - Light Duty Vehicle</t>
  </si>
  <si>
    <t xml:space="preserve">Tire Balancing - Medium Duty Vehicle </t>
  </si>
  <si>
    <t>Tire Balancing - Heavy Duty Vehicle</t>
  </si>
  <si>
    <t xml:space="preserve">Tire Patching - Auto </t>
  </si>
  <si>
    <t>Tire Patching - Light Duty Vehicle</t>
  </si>
  <si>
    <t xml:space="preserve">Tire Patching - Medium Duty Vehicle </t>
  </si>
  <si>
    <t>Tire Patching - Heavy Duty Vehicle</t>
  </si>
  <si>
    <t>Flat Rate</t>
  </si>
  <si>
    <t xml:space="preserve">Tire Replacements - Auto </t>
  </si>
  <si>
    <t>Tire Replacements - Light Duty Vehicle</t>
  </si>
  <si>
    <t xml:space="preserve">Tire Replacements - Medium Duty Vehicle </t>
  </si>
  <si>
    <t>Tire Replacements - Heavy Duty Vehicle</t>
  </si>
  <si>
    <t xml:space="preserve">Tire Rotation - Auto </t>
  </si>
  <si>
    <t>Tire Rotation - Light Duty Vehicle</t>
  </si>
  <si>
    <t xml:space="preserve">Tire Rotation - Medium Duty Vehicle </t>
  </si>
  <si>
    <t>Tire Rotation - Heavy Duty Vehicle</t>
  </si>
  <si>
    <t xml:space="preserve">Tire Recapping - 11R22.5 </t>
  </si>
  <si>
    <t xml:space="preserve">Tire Recapping - 12R22.5 </t>
  </si>
  <si>
    <t>11% Sales Tax</t>
  </si>
  <si>
    <t>*** Bidders shall state the tire brand they are proposing pricing for in the "Tire Brand" column.***</t>
  </si>
  <si>
    <t>Monthly Unit Cost</t>
  </si>
  <si>
    <t>6 month Extended Cost</t>
  </si>
  <si>
    <t>Subtotal</t>
  </si>
  <si>
    <t>Grand Total</t>
  </si>
  <si>
    <t>Estimated Quantity</t>
  </si>
  <si>
    <r>
      <t>COST SHALL BE SUBMITTED AS REQUESTED ON THIS EXCEL BID FORM.  NO ALTERATIONS OR CHANGES OF ANY KIND ARE PERMITTED.</t>
    </r>
    <r>
      <rPr>
        <sz val="13"/>
        <color indexed="8"/>
        <rFont val="Calibri"/>
        <family val="2"/>
      </rPr>
      <t xml:space="preserve">  Bid responses that do not comply will be subject to rejection in total.  The cost quoted shall be a FLAT RATE for each tire service and is the cost the County will pay. Quantities listed herein are estimates and are not to be construed as a commitment. </t>
    </r>
    <r>
      <rPr>
        <b/>
        <sz val="13"/>
        <color rgb="FF000000"/>
        <rFont val="Calibri"/>
        <family val="2"/>
      </rPr>
      <t>No minimum or maximum is guaranteed or implied.</t>
    </r>
    <r>
      <rPr>
        <sz val="13"/>
        <color indexed="8"/>
        <rFont val="Calibri"/>
        <family val="2"/>
      </rPr>
      <t xml:space="preserve">  </t>
    </r>
  </si>
  <si>
    <t xml:space="preserve">Per Call </t>
  </si>
  <si>
    <t>Per Invoice</t>
  </si>
  <si>
    <t>Trip Fee - Business Hours (if required)</t>
  </si>
  <si>
    <t>Trip Fee - After Hours (if 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</si>
</sst>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</font>
    <font>
      <sz val="13"/>
      <color indexed="8"/>
      <name val="Calibri"/>
      <family val="2"/>
    </font>
    <font>
      <sz val="13"/>
      <color theme="1"/>
      <name val="Calibri"/>
      <family val="2"/>
    </font>
    <font>
      <b/>
      <sz val="13"/>
      <color indexed="12"/>
      <name val="Calibri"/>
      <family val="2"/>
    </font>
    <font>
      <b/>
      <sz val="13"/>
      <color rgb="FF000000"/>
      <name val="Calibri"/>
      <family val="2"/>
    </font>
    <font>
      <sz val="11"/>
      <color theme="1"/>
      <name val="Calibri"/>
      <family val="2"/>
    </font>
    <font>
      <sz val="13"/>
      <color theme="0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3" fillId="2" borderId="0" xfId="0" applyFont="1" applyFill="1"/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 wrapText="1"/>
    </xf>
    <xf numFmtId="0" fontId="0" fillId="0" borderId="0" xfId="0"/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44" fontId="10" fillId="3" borderId="2" xfId="1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164" fontId="11" fillId="2" borderId="6" xfId="1" applyNumberFormat="1" applyFont="1" applyFill="1" applyBorder="1" applyAlignment="1" applyProtection="1">
      <alignment vertical="top" wrapText="1"/>
      <protection locked="0"/>
    </xf>
    <xf numFmtId="44" fontId="11" fillId="2" borderId="6" xfId="1" applyFont="1" applyFill="1" applyBorder="1" applyAlignment="1" applyProtection="1">
      <alignment vertical="top" wrapText="1"/>
      <protection locked="0"/>
    </xf>
    <xf numFmtId="0" fontId="11" fillId="0" borderId="8" xfId="0" applyFont="1" applyBorder="1" applyAlignment="1" applyProtection="1">
      <alignment horizontal="center" vertical="center"/>
    </xf>
    <xf numFmtId="49" fontId="11" fillId="0" borderId="9" xfId="0" applyNumberFormat="1" applyFont="1" applyFill="1" applyBorder="1" applyAlignment="1" applyProtection="1">
      <alignment horizontal="left" vertical="center" wrapText="1"/>
    </xf>
    <xf numFmtId="0" fontId="0" fillId="0" borderId="0" xfId="0"/>
    <xf numFmtId="0" fontId="11" fillId="0" borderId="6" xfId="0" applyFont="1" applyBorder="1" applyAlignment="1" applyProtection="1">
      <alignment horizontal="center" vertical="center"/>
    </xf>
    <xf numFmtId="49" fontId="11" fillId="0" borderId="7" xfId="0" applyNumberFormat="1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1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49" fontId="14" fillId="0" borderId="7" xfId="0" applyNumberFormat="1" applyFont="1" applyFill="1" applyBorder="1" applyAlignment="1" applyProtection="1">
      <alignment horizontal="left" vertical="center" wrapText="1"/>
    </xf>
    <xf numFmtId="49" fontId="11" fillId="0" borderId="6" xfId="0" applyNumberFormat="1" applyFont="1" applyFill="1" applyBorder="1" applyAlignment="1" applyProtection="1">
      <alignment horizontal="left"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1" fontId="11" fillId="0" borderId="8" xfId="0" applyNumberFormat="1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 wrapText="1"/>
    </xf>
    <xf numFmtId="0" fontId="2" fillId="0" borderId="0" xfId="0" applyFont="1" applyAlignment="1"/>
    <xf numFmtId="0" fontId="15" fillId="0" borderId="0" xfId="0" applyFont="1" applyAlignment="1"/>
    <xf numFmtId="164" fontId="13" fillId="0" borderId="8" xfId="0" applyNumberFormat="1" applyFont="1" applyFill="1" applyBorder="1" applyAlignment="1" applyProtection="1">
      <alignment horizontal="center" vertical="center" wrapText="1"/>
    </xf>
    <xf numFmtId="164" fontId="13" fillId="0" borderId="6" xfId="0" applyNumberFormat="1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vertical="center" wrapText="1"/>
      <protection locked="0"/>
    </xf>
    <xf numFmtId="44" fontId="11" fillId="2" borderId="11" xfId="1" applyFont="1" applyFill="1" applyBorder="1" applyAlignment="1" applyProtection="1">
      <alignment vertical="top" wrapText="1"/>
      <protection locked="0"/>
    </xf>
    <xf numFmtId="44" fontId="13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Border="1" applyProtection="1"/>
    <xf numFmtId="0" fontId="0" fillId="0" borderId="6" xfId="0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16" fillId="0" borderId="5" xfId="0" applyFont="1" applyBorder="1" applyAlignment="1"/>
    <xf numFmtId="0" fontId="13" fillId="0" borderId="6" xfId="0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44" fontId="9" fillId="2" borderId="6" xfId="1" applyFont="1" applyFill="1" applyBorder="1" applyAlignment="1" applyProtection="1">
      <alignment vertical="top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9A67A-22B2-4682-832E-5A22A49CA7CF}">
  <dimension ref="A2:A6"/>
  <sheetViews>
    <sheetView tabSelected="1" workbookViewId="0">
      <selection activeCell="A24" sqref="A24"/>
    </sheetView>
  </sheetViews>
  <sheetFormatPr defaultRowHeight="14.5" x14ac:dyDescent="0.35"/>
  <cols>
    <col min="1" max="1" width="116.54296875" customWidth="1"/>
  </cols>
  <sheetData>
    <row r="2" spans="1:1" ht="18.5" x14ac:dyDescent="0.45">
      <c r="A2" s="1" t="s">
        <v>0</v>
      </c>
    </row>
    <row r="4" spans="1:1" ht="68" x14ac:dyDescent="0.35">
      <c r="A4" s="2" t="s">
        <v>52</v>
      </c>
    </row>
    <row r="6" spans="1:1" ht="68" x14ac:dyDescent="0.35">
      <c r="A6" s="3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E56C1-00DD-44AA-A960-E012FD346417}">
  <dimension ref="A1:O20"/>
  <sheetViews>
    <sheetView workbookViewId="0">
      <selection activeCell="F17" sqref="F17"/>
    </sheetView>
  </sheetViews>
  <sheetFormatPr defaultRowHeight="14.5" x14ac:dyDescent="0.35"/>
  <cols>
    <col min="2" max="2" width="19.1796875" customWidth="1"/>
    <col min="3" max="3" width="10.7265625" style="4" customWidth="1"/>
    <col min="4" max="4" width="17.453125" customWidth="1"/>
    <col min="5" max="5" width="11.7265625" customWidth="1"/>
    <col min="6" max="6" width="26" style="4" customWidth="1"/>
  </cols>
  <sheetData>
    <row r="1" spans="1:15" ht="33.5" x14ac:dyDescent="0.75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s="18" customFormat="1" ht="33.5" x14ac:dyDescent="0.75">
      <c r="A2" s="33"/>
      <c r="B2" s="33"/>
      <c r="C2" s="33"/>
      <c r="D2" s="33"/>
      <c r="E2" s="33"/>
      <c r="F2" s="33"/>
      <c r="G2" s="33"/>
    </row>
    <row r="3" spans="1:15" s="18" customFormat="1" ht="16" thickBot="1" x14ac:dyDescent="0.4">
      <c r="A3" s="44" t="s">
        <v>46</v>
      </c>
      <c r="B3" s="44"/>
      <c r="C3" s="44"/>
      <c r="D3" s="44"/>
      <c r="E3" s="44"/>
      <c r="F3" s="44"/>
      <c r="G3" s="34"/>
    </row>
    <row r="4" spans="1:15" ht="51.5" thickBot="1" x14ac:dyDescent="0.4">
      <c r="A4" s="5" t="s">
        <v>2</v>
      </c>
      <c r="B4" s="6" t="s">
        <v>3</v>
      </c>
      <c r="C4" s="6" t="s">
        <v>51</v>
      </c>
      <c r="D4" s="6" t="s">
        <v>4</v>
      </c>
      <c r="E4" s="7" t="s">
        <v>47</v>
      </c>
      <c r="F4" s="7" t="s">
        <v>48</v>
      </c>
    </row>
    <row r="5" spans="1:15" ht="15.5" x14ac:dyDescent="0.35">
      <c r="A5" s="8">
        <v>1</v>
      </c>
      <c r="B5" s="41" t="s">
        <v>5</v>
      </c>
      <c r="C5" s="42">
        <v>37</v>
      </c>
      <c r="D5" s="13"/>
      <c r="E5" s="14">
        <v>0</v>
      </c>
      <c r="F5" s="14">
        <f>E5*6</f>
        <v>0</v>
      </c>
    </row>
    <row r="6" spans="1:15" ht="15.5" x14ac:dyDescent="0.35">
      <c r="A6" s="9">
        <v>2</v>
      </c>
      <c r="B6" s="41" t="s">
        <v>6</v>
      </c>
      <c r="C6" s="42">
        <v>87</v>
      </c>
      <c r="D6" s="13"/>
      <c r="E6" s="15">
        <v>0</v>
      </c>
      <c r="F6" s="14">
        <f t="shared" ref="F6:F17" si="0">E6*6</f>
        <v>0</v>
      </c>
    </row>
    <row r="7" spans="1:15" ht="15.5" x14ac:dyDescent="0.35">
      <c r="A7" s="10">
        <v>3</v>
      </c>
      <c r="B7" s="41" t="s">
        <v>7</v>
      </c>
      <c r="C7" s="42">
        <v>13</v>
      </c>
      <c r="D7" s="13"/>
      <c r="E7" s="15">
        <v>0</v>
      </c>
      <c r="F7" s="14">
        <f t="shared" si="0"/>
        <v>0</v>
      </c>
    </row>
    <row r="8" spans="1:15" ht="15.5" x14ac:dyDescent="0.35">
      <c r="A8" s="9">
        <v>4</v>
      </c>
      <c r="B8" s="41" t="s">
        <v>8</v>
      </c>
      <c r="C8" s="43">
        <v>7</v>
      </c>
      <c r="D8" s="13"/>
      <c r="E8" s="15">
        <v>0</v>
      </c>
      <c r="F8" s="14">
        <f t="shared" si="0"/>
        <v>0</v>
      </c>
    </row>
    <row r="9" spans="1:15" ht="15.5" x14ac:dyDescent="0.35">
      <c r="A9" s="9">
        <v>5</v>
      </c>
      <c r="B9" s="41" t="s">
        <v>9</v>
      </c>
      <c r="C9" s="43">
        <v>4</v>
      </c>
      <c r="D9" s="13"/>
      <c r="E9" s="15">
        <v>0</v>
      </c>
      <c r="F9" s="14">
        <f t="shared" si="0"/>
        <v>0</v>
      </c>
    </row>
    <row r="10" spans="1:15" ht="15.5" x14ac:dyDescent="0.35">
      <c r="A10" s="9">
        <v>6</v>
      </c>
      <c r="B10" s="41" t="s">
        <v>10</v>
      </c>
      <c r="C10" s="43">
        <v>10</v>
      </c>
      <c r="D10" s="13"/>
      <c r="E10" s="15">
        <v>0</v>
      </c>
      <c r="F10" s="14">
        <f t="shared" si="0"/>
        <v>0</v>
      </c>
    </row>
    <row r="11" spans="1:15" ht="15.5" x14ac:dyDescent="0.35">
      <c r="A11" s="11">
        <v>7</v>
      </c>
      <c r="B11" s="41" t="s">
        <v>11</v>
      </c>
      <c r="C11" s="43">
        <v>2</v>
      </c>
      <c r="D11" s="13"/>
      <c r="E11" s="15">
        <v>0</v>
      </c>
      <c r="F11" s="14">
        <f t="shared" si="0"/>
        <v>0</v>
      </c>
    </row>
    <row r="12" spans="1:15" ht="15.5" x14ac:dyDescent="0.35">
      <c r="A12" s="10">
        <v>8</v>
      </c>
      <c r="B12" s="41" t="s">
        <v>12</v>
      </c>
      <c r="C12" s="43">
        <v>3</v>
      </c>
      <c r="D12" s="13"/>
      <c r="E12" s="15">
        <v>0</v>
      </c>
      <c r="F12" s="14">
        <f t="shared" si="0"/>
        <v>0</v>
      </c>
    </row>
    <row r="13" spans="1:15" ht="15.5" x14ac:dyDescent="0.35">
      <c r="A13" s="9">
        <v>9</v>
      </c>
      <c r="B13" s="41" t="s">
        <v>13</v>
      </c>
      <c r="C13" s="43">
        <v>1</v>
      </c>
      <c r="D13" s="13"/>
      <c r="E13" s="15">
        <v>0</v>
      </c>
      <c r="F13" s="14">
        <f t="shared" si="0"/>
        <v>0</v>
      </c>
    </row>
    <row r="14" spans="1:15" ht="15.5" x14ac:dyDescent="0.35">
      <c r="A14" s="11">
        <v>10</v>
      </c>
      <c r="B14" s="41" t="s">
        <v>14</v>
      </c>
      <c r="C14" s="43">
        <v>19</v>
      </c>
      <c r="D14" s="13"/>
      <c r="E14" s="15">
        <v>0</v>
      </c>
      <c r="F14" s="14">
        <f t="shared" si="0"/>
        <v>0</v>
      </c>
    </row>
    <row r="15" spans="1:15" ht="15.5" x14ac:dyDescent="0.35">
      <c r="A15" s="12">
        <v>11</v>
      </c>
      <c r="B15" s="41" t="s">
        <v>15</v>
      </c>
      <c r="C15" s="43">
        <v>2</v>
      </c>
      <c r="D15" s="13"/>
      <c r="E15" s="15">
        <v>0</v>
      </c>
      <c r="F15" s="14">
        <f t="shared" si="0"/>
        <v>0</v>
      </c>
    </row>
    <row r="16" spans="1:15" ht="15.5" x14ac:dyDescent="0.35">
      <c r="A16" s="12">
        <v>12</v>
      </c>
      <c r="B16" s="41" t="s">
        <v>16</v>
      </c>
      <c r="C16" s="43">
        <v>15</v>
      </c>
      <c r="D16" s="13"/>
      <c r="E16" s="15">
        <v>0</v>
      </c>
      <c r="F16" s="14">
        <f t="shared" si="0"/>
        <v>0</v>
      </c>
    </row>
    <row r="17" spans="1:6" ht="15.5" x14ac:dyDescent="0.35">
      <c r="A17" s="37">
        <v>13</v>
      </c>
      <c r="B17" s="41" t="s">
        <v>17</v>
      </c>
      <c r="C17" s="42">
        <v>2</v>
      </c>
      <c r="D17" s="38"/>
      <c r="E17" s="39">
        <v>0</v>
      </c>
      <c r="F17" s="14">
        <f t="shared" si="0"/>
        <v>0</v>
      </c>
    </row>
    <row r="18" spans="1:6" ht="15.5" customHeight="1" x14ac:dyDescent="0.35">
      <c r="A18" s="45" t="s">
        <v>49</v>
      </c>
      <c r="B18" s="45"/>
      <c r="C18" s="45"/>
      <c r="D18" s="45"/>
      <c r="E18" s="45"/>
      <c r="F18" s="35">
        <f>F5+F6+F7+F8+F9+F10+F11+F12+F13+F14+F15+F16+F17</f>
        <v>0</v>
      </c>
    </row>
    <row r="19" spans="1:6" ht="15.5" customHeight="1" x14ac:dyDescent="0.35">
      <c r="A19" s="45" t="s">
        <v>45</v>
      </c>
      <c r="B19" s="45"/>
      <c r="C19" s="45"/>
      <c r="D19" s="45"/>
      <c r="E19" s="45"/>
      <c r="F19" s="36">
        <f>F18*0.11</f>
        <v>0</v>
      </c>
    </row>
    <row r="20" spans="1:6" ht="15.5" customHeight="1" x14ac:dyDescent="0.35">
      <c r="A20" s="45" t="s">
        <v>50</v>
      </c>
      <c r="B20" s="45"/>
      <c r="C20" s="45"/>
      <c r="D20" s="45"/>
      <c r="E20" s="45"/>
      <c r="F20" s="36">
        <f>F18+F19</f>
        <v>0</v>
      </c>
    </row>
  </sheetData>
  <sheetProtection algorithmName="SHA-512" hashValue="m6vL/DWObvP1ujSiJvUgr6xBQeyMVXp6H6Qkj1/UDHw/KkTF73JOPa2LjJjQ734gZulhGo2Rqxsu4/qv17AU5g==" saltValue="FPPNCsVOmwHmx8tLal4CHQ==" spinCount="100000" sheet="1" selectLockedCells="1"/>
  <mergeCells count="5">
    <mergeCell ref="A3:F3"/>
    <mergeCell ref="A18:E18"/>
    <mergeCell ref="A19:E19"/>
    <mergeCell ref="A20:E20"/>
    <mergeCell ref="A1:O1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0B7F1-4701-4C2A-8AFC-0B929EA425FC}">
  <dimension ref="A1:M30"/>
  <sheetViews>
    <sheetView workbookViewId="0">
      <selection activeCell="F27" sqref="F27"/>
    </sheetView>
  </sheetViews>
  <sheetFormatPr defaultRowHeight="14.5" x14ac:dyDescent="0.35"/>
  <cols>
    <col min="1" max="1" width="7.26953125" bestFit="1" customWidth="1"/>
    <col min="2" max="2" width="32.6328125" customWidth="1"/>
    <col min="3" max="3" width="14.1796875" customWidth="1"/>
    <col min="4" max="4" width="17.7265625" customWidth="1"/>
    <col min="5" max="5" width="12" customWidth="1"/>
    <col min="6" max="6" width="12" style="18" customWidth="1"/>
  </cols>
  <sheetData>
    <row r="1" spans="1:13" s="18" customFormat="1" ht="33.5" x14ac:dyDescent="0.75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18" customFormat="1" ht="34" thickBot="1" x14ac:dyDescent="0.8">
      <c r="A2" s="33"/>
      <c r="B2" s="33"/>
      <c r="C2" s="33"/>
      <c r="D2" s="33"/>
      <c r="E2" s="33"/>
      <c r="F2" s="33"/>
      <c r="G2" s="33"/>
    </row>
    <row r="3" spans="1:13" ht="51" x14ac:dyDescent="0.35">
      <c r="A3" s="31" t="s">
        <v>2</v>
      </c>
      <c r="B3" s="31" t="s">
        <v>19</v>
      </c>
      <c r="C3" s="32" t="s">
        <v>20</v>
      </c>
      <c r="D3" s="32" t="s">
        <v>51</v>
      </c>
      <c r="E3" s="7" t="s">
        <v>47</v>
      </c>
      <c r="F3" s="7" t="s">
        <v>48</v>
      </c>
    </row>
    <row r="4" spans="1:13" ht="15.5" x14ac:dyDescent="0.35">
      <c r="A4" s="16">
        <v>1</v>
      </c>
      <c r="B4" s="17" t="s">
        <v>21</v>
      </c>
      <c r="C4" s="29" t="s">
        <v>22</v>
      </c>
      <c r="D4" s="30">
        <v>12</v>
      </c>
      <c r="E4" s="48">
        <v>0</v>
      </c>
      <c r="F4" s="48">
        <f>E4*6</f>
        <v>0</v>
      </c>
    </row>
    <row r="5" spans="1:13" ht="31" x14ac:dyDescent="0.35">
      <c r="A5" s="19">
        <v>2</v>
      </c>
      <c r="B5" s="20" t="s">
        <v>23</v>
      </c>
      <c r="C5" s="21" t="s">
        <v>22</v>
      </c>
      <c r="D5" s="22">
        <v>1</v>
      </c>
      <c r="E5" s="48">
        <v>0</v>
      </c>
      <c r="F5" s="48">
        <f t="shared" ref="F5:F25" si="0">E5*6</f>
        <v>0</v>
      </c>
    </row>
    <row r="6" spans="1:13" ht="31" x14ac:dyDescent="0.35">
      <c r="A6" s="23">
        <v>3</v>
      </c>
      <c r="B6" s="20" t="s">
        <v>24</v>
      </c>
      <c r="C6" s="21" t="s">
        <v>22</v>
      </c>
      <c r="D6" s="22">
        <v>12</v>
      </c>
      <c r="E6" s="48">
        <v>0</v>
      </c>
      <c r="F6" s="48">
        <f t="shared" si="0"/>
        <v>0</v>
      </c>
    </row>
    <row r="7" spans="1:13" ht="31" x14ac:dyDescent="0.35">
      <c r="A7" s="19">
        <v>4</v>
      </c>
      <c r="B7" s="20" t="s">
        <v>25</v>
      </c>
      <c r="C7" s="21" t="s">
        <v>22</v>
      </c>
      <c r="D7" s="22">
        <v>12</v>
      </c>
      <c r="E7" s="48">
        <v>0</v>
      </c>
      <c r="F7" s="48">
        <f t="shared" si="0"/>
        <v>0</v>
      </c>
    </row>
    <row r="8" spans="1:13" ht="15.5" x14ac:dyDescent="0.35">
      <c r="A8" s="19">
        <v>5</v>
      </c>
      <c r="B8" s="20" t="s">
        <v>26</v>
      </c>
      <c r="C8" s="21" t="s">
        <v>22</v>
      </c>
      <c r="D8" s="22">
        <v>1</v>
      </c>
      <c r="E8" s="48">
        <v>0</v>
      </c>
      <c r="F8" s="48">
        <f t="shared" si="0"/>
        <v>0</v>
      </c>
    </row>
    <row r="9" spans="1:13" ht="15.5" x14ac:dyDescent="0.35">
      <c r="A9" s="19">
        <v>6</v>
      </c>
      <c r="B9" s="20" t="s">
        <v>27</v>
      </c>
      <c r="C9" s="21" t="s">
        <v>22</v>
      </c>
      <c r="D9" s="22">
        <v>1</v>
      </c>
      <c r="E9" s="48">
        <v>0</v>
      </c>
      <c r="F9" s="48">
        <f t="shared" si="0"/>
        <v>0</v>
      </c>
    </row>
    <row r="10" spans="1:13" ht="31" x14ac:dyDescent="0.35">
      <c r="A10" s="24">
        <v>7</v>
      </c>
      <c r="B10" s="20" t="s">
        <v>28</v>
      </c>
      <c r="C10" s="21" t="s">
        <v>22</v>
      </c>
      <c r="D10" s="22">
        <v>1</v>
      </c>
      <c r="E10" s="48">
        <v>0</v>
      </c>
      <c r="F10" s="48">
        <f t="shared" si="0"/>
        <v>0</v>
      </c>
    </row>
    <row r="11" spans="1:13" ht="31" x14ac:dyDescent="0.35">
      <c r="A11" s="23">
        <v>8</v>
      </c>
      <c r="B11" s="20" t="s">
        <v>29</v>
      </c>
      <c r="C11" s="21" t="s">
        <v>22</v>
      </c>
      <c r="D11" s="22">
        <v>1</v>
      </c>
      <c r="E11" s="48">
        <v>0</v>
      </c>
      <c r="F11" s="48">
        <f t="shared" si="0"/>
        <v>0</v>
      </c>
    </row>
    <row r="12" spans="1:13" ht="15.5" x14ac:dyDescent="0.35">
      <c r="A12" s="19">
        <v>9</v>
      </c>
      <c r="B12" s="20" t="s">
        <v>30</v>
      </c>
      <c r="C12" s="21" t="s">
        <v>22</v>
      </c>
      <c r="D12" s="22">
        <v>1</v>
      </c>
      <c r="E12" s="48">
        <v>0</v>
      </c>
      <c r="F12" s="48">
        <f t="shared" si="0"/>
        <v>0</v>
      </c>
    </row>
    <row r="13" spans="1:13" ht="15.5" x14ac:dyDescent="0.35">
      <c r="A13" s="24">
        <v>10</v>
      </c>
      <c r="B13" s="20" t="s">
        <v>31</v>
      </c>
      <c r="C13" s="21" t="s">
        <v>22</v>
      </c>
      <c r="D13" s="22">
        <v>1</v>
      </c>
      <c r="E13" s="48">
        <v>0</v>
      </c>
      <c r="F13" s="48">
        <f t="shared" si="0"/>
        <v>0</v>
      </c>
    </row>
    <row r="14" spans="1:13" ht="15.5" x14ac:dyDescent="0.35">
      <c r="A14" s="21">
        <v>11</v>
      </c>
      <c r="B14" s="25" t="s">
        <v>32</v>
      </c>
      <c r="C14" s="21" t="s">
        <v>22</v>
      </c>
      <c r="D14" s="22">
        <v>1</v>
      </c>
      <c r="E14" s="48">
        <v>0</v>
      </c>
      <c r="F14" s="48">
        <f t="shared" si="0"/>
        <v>0</v>
      </c>
    </row>
    <row r="15" spans="1:13" ht="15.5" x14ac:dyDescent="0.35">
      <c r="A15" s="21">
        <v>12</v>
      </c>
      <c r="B15" s="25" t="s">
        <v>33</v>
      </c>
      <c r="C15" s="21" t="s">
        <v>34</v>
      </c>
      <c r="D15" s="22">
        <v>20</v>
      </c>
      <c r="E15" s="48">
        <v>0</v>
      </c>
      <c r="F15" s="48">
        <f t="shared" si="0"/>
        <v>0</v>
      </c>
    </row>
    <row r="16" spans="1:13" ht="15.5" x14ac:dyDescent="0.35">
      <c r="A16" s="21">
        <v>13</v>
      </c>
      <c r="B16" s="20" t="s">
        <v>35</v>
      </c>
      <c r="C16" s="21" t="s">
        <v>22</v>
      </c>
      <c r="D16" s="22">
        <v>5</v>
      </c>
      <c r="E16" s="48">
        <v>0</v>
      </c>
      <c r="F16" s="48">
        <f t="shared" si="0"/>
        <v>0</v>
      </c>
    </row>
    <row r="17" spans="1:6" ht="31" x14ac:dyDescent="0.35">
      <c r="A17" s="21">
        <v>14</v>
      </c>
      <c r="B17" s="20" t="s">
        <v>36</v>
      </c>
      <c r="C17" s="21" t="s">
        <v>22</v>
      </c>
      <c r="D17" s="22">
        <v>5</v>
      </c>
      <c r="E17" s="48">
        <v>0</v>
      </c>
      <c r="F17" s="48">
        <f t="shared" si="0"/>
        <v>0</v>
      </c>
    </row>
    <row r="18" spans="1:6" ht="31" x14ac:dyDescent="0.35">
      <c r="A18" s="21">
        <v>15</v>
      </c>
      <c r="B18" s="20" t="s">
        <v>37</v>
      </c>
      <c r="C18" s="21" t="s">
        <v>22</v>
      </c>
      <c r="D18" s="22">
        <v>50</v>
      </c>
      <c r="E18" s="48">
        <v>0</v>
      </c>
      <c r="F18" s="48">
        <f t="shared" si="0"/>
        <v>0</v>
      </c>
    </row>
    <row r="19" spans="1:6" ht="29" x14ac:dyDescent="0.35">
      <c r="A19" s="21">
        <v>16</v>
      </c>
      <c r="B19" s="25" t="s">
        <v>38</v>
      </c>
      <c r="C19" s="21" t="s">
        <v>34</v>
      </c>
      <c r="D19" s="22">
        <v>300</v>
      </c>
      <c r="E19" s="48">
        <v>0</v>
      </c>
      <c r="F19" s="48">
        <f t="shared" si="0"/>
        <v>0</v>
      </c>
    </row>
    <row r="20" spans="1:6" ht="15.5" x14ac:dyDescent="0.35">
      <c r="A20" s="21">
        <v>17</v>
      </c>
      <c r="B20" s="26" t="s">
        <v>39</v>
      </c>
      <c r="C20" s="21" t="s">
        <v>22</v>
      </c>
      <c r="D20" s="22">
        <v>1</v>
      </c>
      <c r="E20" s="48">
        <v>0</v>
      </c>
      <c r="F20" s="48">
        <f t="shared" si="0"/>
        <v>0</v>
      </c>
    </row>
    <row r="21" spans="1:6" ht="15.5" x14ac:dyDescent="0.35">
      <c r="A21" s="21">
        <v>18</v>
      </c>
      <c r="B21" s="26" t="s">
        <v>40</v>
      </c>
      <c r="C21" s="21" t="s">
        <v>22</v>
      </c>
      <c r="D21" s="22">
        <v>1</v>
      </c>
      <c r="E21" s="48">
        <v>0</v>
      </c>
      <c r="F21" s="48">
        <f t="shared" si="0"/>
        <v>0</v>
      </c>
    </row>
    <row r="22" spans="1:6" ht="31" x14ac:dyDescent="0.35">
      <c r="A22" s="21">
        <v>19</v>
      </c>
      <c r="B22" s="26" t="s">
        <v>41</v>
      </c>
      <c r="C22" s="21" t="s">
        <v>22</v>
      </c>
      <c r="D22" s="22">
        <v>1</v>
      </c>
      <c r="E22" s="48">
        <v>0</v>
      </c>
      <c r="F22" s="48">
        <f t="shared" si="0"/>
        <v>0</v>
      </c>
    </row>
    <row r="23" spans="1:6" ht="15.5" x14ac:dyDescent="0.35">
      <c r="A23" s="21">
        <v>20</v>
      </c>
      <c r="B23" s="26" t="s">
        <v>42</v>
      </c>
      <c r="C23" s="21" t="s">
        <v>34</v>
      </c>
      <c r="D23" s="22">
        <v>10</v>
      </c>
      <c r="E23" s="48">
        <v>0</v>
      </c>
      <c r="F23" s="48">
        <f t="shared" si="0"/>
        <v>0</v>
      </c>
    </row>
    <row r="24" spans="1:6" ht="15.5" x14ac:dyDescent="0.35">
      <c r="A24" s="23">
        <v>21</v>
      </c>
      <c r="B24" s="27" t="s">
        <v>43</v>
      </c>
      <c r="C24" s="21" t="s">
        <v>22</v>
      </c>
      <c r="D24" s="22">
        <v>20</v>
      </c>
      <c r="E24" s="48">
        <v>0</v>
      </c>
      <c r="F24" s="48">
        <f t="shared" si="0"/>
        <v>0</v>
      </c>
    </row>
    <row r="25" spans="1:6" ht="15.5" x14ac:dyDescent="0.35">
      <c r="A25" s="23">
        <v>22</v>
      </c>
      <c r="B25" s="27" t="s">
        <v>44</v>
      </c>
      <c r="C25" s="21" t="s">
        <v>22</v>
      </c>
      <c r="D25" s="22">
        <v>100</v>
      </c>
      <c r="E25" s="48">
        <v>0</v>
      </c>
      <c r="F25" s="48">
        <f t="shared" si="0"/>
        <v>0</v>
      </c>
    </row>
    <row r="26" spans="1:6" s="18" customFormat="1" ht="31" x14ac:dyDescent="0.35">
      <c r="A26" s="23">
        <v>23</v>
      </c>
      <c r="B26" s="27" t="s">
        <v>55</v>
      </c>
      <c r="C26" s="21" t="s">
        <v>53</v>
      </c>
      <c r="D26" s="22" t="s">
        <v>54</v>
      </c>
      <c r="E26" s="48">
        <v>0</v>
      </c>
      <c r="F26" s="48">
        <f>E26</f>
        <v>0</v>
      </c>
    </row>
    <row r="27" spans="1:6" s="18" customFormat="1" ht="15.5" x14ac:dyDescent="0.35">
      <c r="A27" s="23">
        <v>24</v>
      </c>
      <c r="B27" s="27" t="s">
        <v>56</v>
      </c>
      <c r="C27" s="21" t="s">
        <v>53</v>
      </c>
      <c r="D27" s="22" t="s">
        <v>54</v>
      </c>
      <c r="E27" s="48">
        <v>0</v>
      </c>
      <c r="F27" s="48">
        <f>E27</f>
        <v>0</v>
      </c>
    </row>
    <row r="28" spans="1:6" ht="15.5" customHeight="1" x14ac:dyDescent="0.35">
      <c r="A28" s="45" t="s">
        <v>49</v>
      </c>
      <c r="B28" s="45"/>
      <c r="C28" s="45"/>
      <c r="D28" s="45"/>
      <c r="E28" s="45"/>
      <c r="F28" s="40">
        <f>F4+F5+F6+F7+F8+F8+F8+F9+F10+F11+F12+F13+F14+F15+F16+F17+F18+F19+F20+F21+F22+F23+F24+F25+F26</f>
        <v>0</v>
      </c>
    </row>
    <row r="29" spans="1:6" ht="15.5" customHeight="1" x14ac:dyDescent="0.35">
      <c r="A29" s="45" t="s">
        <v>45</v>
      </c>
      <c r="B29" s="45"/>
      <c r="C29" s="45"/>
      <c r="D29" s="45"/>
      <c r="E29" s="45"/>
      <c r="F29" s="28">
        <f>0.11*F28</f>
        <v>0</v>
      </c>
    </row>
    <row r="30" spans="1:6" ht="15.5" customHeight="1" x14ac:dyDescent="0.35">
      <c r="A30" s="45" t="s">
        <v>50</v>
      </c>
      <c r="B30" s="45"/>
      <c r="C30" s="45"/>
      <c r="D30" s="45"/>
      <c r="E30" s="45"/>
      <c r="F30" s="28">
        <f>F28+F29</f>
        <v>0</v>
      </c>
    </row>
  </sheetData>
  <sheetProtection algorithmName="SHA-512" hashValue="Ln5gWkFFsQTntntUgnn9bb3Q7whFQXPEN6111Zj60bXLY/89Q+p9ELOaxkIYJxcwymIJPwq0Kq/UqPh6uhFEFA==" saltValue="nBksoyM4lQHkAUituNIbAQ==" spinCount="100000" sheet="1" objects="1" scenarios="1" selectLockedCells="1"/>
  <mergeCells count="4">
    <mergeCell ref="A28:E28"/>
    <mergeCell ref="A29:E29"/>
    <mergeCell ref="A30:E30"/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IRFQ 902153 Tires</vt:lpstr>
      <vt:lpstr>IRFQ 902153 Tire 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Handy, Kachina  GSA - Procurement Department</dc:creator>
  <cp:lastModifiedBy>Handy, Kachina  GSA - Procurement Department</cp:lastModifiedBy>
  <dcterms:created xsi:type="dcterms:W3CDTF">2022-05-10T18:24:45Z</dcterms:created>
  <dcterms:modified xsi:type="dcterms:W3CDTF">2022-06-06T17:56:09Z</dcterms:modified>
</cp:coreProperties>
</file>