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I:\PURCHASING\PurchContract\Word\Y.Margolin\902544 IRFP Lab services fo lead containing samples\2-IRFPQ\Bid Form\"/>
    </mc:Choice>
  </mc:AlternateContent>
  <xr:revisionPtr revIDLastSave="0" documentId="13_ncr:1_{461E494A-8236-4DBD-8A9C-462E98EDC64E}" xr6:coauthVersionLast="47" xr6:coauthVersionMax="47" xr10:uidLastSave="{00000000-0000-0000-0000-000000000000}"/>
  <bookViews>
    <workbookView xWindow="-28920" yWindow="1740" windowWidth="29040" windowHeight="15720" xr2:uid="{2D772809-2F49-4E1D-B47B-66920BEE2D06}"/>
  </bookViews>
  <sheets>
    <sheet name="IRFP 90254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H14" i="1"/>
  <c r="F14" i="1"/>
  <c r="K14" i="1" s="1"/>
  <c r="K13" i="1"/>
  <c r="J13" i="1"/>
  <c r="H13" i="1"/>
  <c r="F13" i="1"/>
  <c r="J12" i="1"/>
  <c r="H12" i="1"/>
  <c r="F12" i="1"/>
  <c r="K12" i="1" s="1"/>
  <c r="J11" i="1"/>
  <c r="K11" i="1" s="1"/>
  <c r="H11" i="1"/>
  <c r="F11" i="1"/>
  <c r="J10" i="1"/>
  <c r="H10" i="1"/>
  <c r="F10" i="1"/>
  <c r="K10" i="1" s="1"/>
  <c r="K9" i="1"/>
  <c r="J9" i="1"/>
  <c r="H9" i="1"/>
  <c r="F9" i="1"/>
  <c r="K15" i="1" l="1"/>
</calcChain>
</file>

<file path=xl/sharedStrings.xml><?xml version="1.0" encoding="utf-8"?>
<sst xmlns="http://schemas.openxmlformats.org/spreadsheetml/2006/main" count="33" uniqueCount="27">
  <si>
    <t>Year 1</t>
  </si>
  <si>
    <t>Year 2</t>
  </si>
  <si>
    <t>Year 3</t>
  </si>
  <si>
    <t>Official Bidder Name:</t>
  </si>
  <si>
    <t>Unit of Measure</t>
  </si>
  <si>
    <t>EA</t>
  </si>
  <si>
    <t>Grand Total for Three Years</t>
  </si>
  <si>
    <t>Please only fill in highlighted yellow cells</t>
  </si>
  <si>
    <t>Description of Services/Sample Type</t>
  </si>
  <si>
    <t>Turn-Around Time</t>
  </si>
  <si>
    <t>Rush</t>
  </si>
  <si>
    <t>Same Day</t>
  </si>
  <si>
    <t>24 Hour</t>
  </si>
  <si>
    <t>72 Hour</t>
  </si>
  <si>
    <t>120 Hours</t>
  </si>
  <si>
    <t>Estimated Qty per Year (A)</t>
  </si>
  <si>
    <t>Year 1 Unit Cost
(B)</t>
  </si>
  <si>
    <t>Year 1 Total Cost
(A) *( B)=(C)</t>
  </si>
  <si>
    <t>Year 2 Unit Cost
(D)</t>
  </si>
  <si>
    <t xml:space="preserve">Year 3 Unit Cost
(F)
</t>
  </si>
  <si>
    <t>Year 3 Total Cost
(A)*(F)=(G)</t>
  </si>
  <si>
    <t>Year 2 Total Cost
(A)* (D)=(E)</t>
  </si>
  <si>
    <t>Total Three Year Cost
(C )+ (E )+ (G)</t>
  </si>
  <si>
    <r>
      <t xml:space="preserve">COST MUST BE SUBMITTED AS REQUESTED ON THE COUNTY PROVIDED EXCEL BID FORM.  NO ALTERATIONS OR CHANGES OF ANY KIND ARE PERMITTED.  
Bid responses that do not comply may be rejected.
The cost quoted must include all taxes (excluding sales and use tax) and all other charges, including travel expenses.  The price quoted will be the maximum cost the County will pay for the term of any contract resulting from this IRFP.  
Quantities listed on Alameda County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t>
    </r>
    <r>
      <rPr>
        <b/>
        <sz val="13"/>
        <color theme="1"/>
        <rFont val="Aptos Narrow"/>
        <family val="2"/>
        <scheme val="minor"/>
      </rPr>
      <t>Partial bids are not acceptable</t>
    </r>
    <r>
      <rPr>
        <sz val="13"/>
        <color theme="1"/>
        <rFont val="Aptos Narrow"/>
        <family val="2"/>
        <scheme val="minor"/>
      </rPr>
      <t>.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
There is no pickup charge requested in the Bid Form. However, Bidders must include all applicable charges (e.g. pickup charges, environmental fees, etc.) in the unit cost cells in the County-provided Excel Bid Form.</t>
    </r>
  </si>
  <si>
    <t>INFORMAL REQUEST FOR PROPOSAL (IRFP) No. 902544 Laboratory Analysis Services of Lead-Containing Samples</t>
  </si>
  <si>
    <t xml:space="preserve">
Lead-containing analysis services in dust samples</t>
  </si>
  <si>
    <t>Lead-containing analysis services in soil samples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</si>
</sst>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13"/>
      <color theme="1"/>
      <name val="Aptos Narrow"/>
      <family val="2"/>
      <scheme val="minor"/>
    </font>
    <font>
      <b/>
      <sz val="13"/>
      <color theme="1"/>
      <name val="Aptos Narrow"/>
      <family val="2"/>
      <scheme val="minor"/>
    </font>
    <font>
      <b/>
      <sz val="18"/>
      <color theme="1"/>
      <name val="Aptos Narrow"/>
      <family val="2"/>
      <scheme val="minor"/>
    </font>
    <font>
      <sz val="11"/>
      <name val="Aptos Narrow"/>
      <family val="2"/>
      <scheme val="minor"/>
    </font>
    <font>
      <b/>
      <sz val="11"/>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rgb="FFF2F2F2"/>
        <bgColor indexed="64"/>
      </patternFill>
    </fill>
    <fill>
      <patternFill patternType="solid">
        <fgColor theme="2" tint="-9.9978637043366805E-2"/>
        <bgColor indexed="64"/>
      </patternFill>
    </fill>
  </fills>
  <borders count="26">
    <border>
      <left/>
      <right/>
      <top/>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6" xfId="0" applyBorder="1" applyAlignment="1">
      <alignment horizontal="center"/>
    </xf>
    <xf numFmtId="0" fontId="2" fillId="0" borderId="8" xfId="0" applyFont="1" applyBorder="1" applyAlignment="1">
      <alignment horizontal="center" vertical="center" wrapText="1"/>
    </xf>
    <xf numFmtId="0" fontId="0" fillId="0" borderId="6" xfId="1" applyNumberFormat="1" applyFont="1" applyFill="1" applyBorder="1" applyAlignment="1">
      <alignment horizont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49" fontId="2" fillId="0" borderId="13" xfId="0" applyNumberFormat="1" applyFont="1" applyBorder="1" applyAlignment="1">
      <alignment horizontal="center" wrapText="1"/>
    </xf>
    <xf numFmtId="49" fontId="2" fillId="0" borderId="3" xfId="0" applyNumberFormat="1" applyFont="1" applyBorder="1" applyAlignment="1">
      <alignment horizontal="center" wrapText="1"/>
    </xf>
    <xf numFmtId="44" fontId="0" fillId="0" borderId="6" xfId="0" applyNumberFormat="1" applyBorder="1" applyAlignment="1">
      <alignment horizontal="center"/>
    </xf>
    <xf numFmtId="0" fontId="8" fillId="4" borderId="16" xfId="0" applyFont="1" applyFill="1" applyBorder="1" applyAlignment="1">
      <alignment vertical="center" wrapText="1"/>
    </xf>
    <xf numFmtId="0" fontId="2" fillId="5" borderId="21" xfId="0" applyFont="1" applyFill="1" applyBorder="1"/>
    <xf numFmtId="44" fontId="0" fillId="0" borderId="22" xfId="0" applyNumberFormat="1" applyBorder="1" applyAlignment="1">
      <alignment horizontal="center"/>
    </xf>
    <xf numFmtId="49" fontId="7" fillId="0" borderId="4" xfId="0" applyNumberFormat="1" applyFont="1" applyBorder="1" applyAlignment="1">
      <alignment horizontal="center" wrapText="1"/>
    </xf>
    <xf numFmtId="0" fontId="0" fillId="0" borderId="23" xfId="0" applyBorder="1" applyAlignment="1">
      <alignment horizontal="center"/>
    </xf>
    <xf numFmtId="0" fontId="0" fillId="0" borderId="23" xfId="1" applyNumberFormat="1" applyFont="1" applyFill="1" applyBorder="1" applyAlignment="1">
      <alignment horizontal="center"/>
    </xf>
    <xf numFmtId="44" fontId="0" fillId="0" borderId="23" xfId="0" applyNumberFormat="1" applyBorder="1" applyAlignment="1">
      <alignment horizontal="center"/>
    </xf>
    <xf numFmtId="44" fontId="0" fillId="0" borderId="5" xfId="0" applyNumberFormat="1" applyBorder="1" applyAlignment="1">
      <alignment horizontal="center"/>
    </xf>
    <xf numFmtId="44" fontId="2" fillId="0" borderId="25" xfId="1" applyFont="1" applyFill="1" applyBorder="1" applyAlignment="1">
      <alignment vertical="center"/>
    </xf>
    <xf numFmtId="49" fontId="6" fillId="0" borderId="0" xfId="0" applyNumberFormat="1" applyFont="1" applyAlignment="1">
      <alignment horizontal="center" wrapText="1"/>
    </xf>
    <xf numFmtId="44" fontId="2" fillId="0" borderId="11" xfId="1" applyFont="1" applyFill="1" applyBorder="1" applyAlignment="1">
      <alignment horizontal="center" vertical="center"/>
    </xf>
    <xf numFmtId="44" fontId="2" fillId="0" borderId="24" xfId="1" applyFont="1" applyFill="1" applyBorder="1" applyAlignment="1">
      <alignment horizontal="center" vertical="center"/>
    </xf>
    <xf numFmtId="0" fontId="5" fillId="2" borderId="0" xfId="0" applyFont="1" applyFill="1" applyAlignment="1">
      <alignment horizont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11" xfId="0" applyFont="1" applyFill="1" applyBorder="1" applyAlignment="1">
      <alignment horizontal="center"/>
    </xf>
    <xf numFmtId="0" fontId="2" fillId="5" borderId="12" xfId="0" applyFont="1" applyFill="1" applyBorder="1" applyAlignment="1">
      <alignment horizontal="center"/>
    </xf>
    <xf numFmtId="49" fontId="2" fillId="0" borderId="13" xfId="0" applyNumberFormat="1" applyFont="1" applyBorder="1" applyAlignment="1">
      <alignment horizontal="center" wrapText="1"/>
    </xf>
    <xf numFmtId="49" fontId="2" fillId="0" borderId="3" xfId="0" applyNumberFormat="1" applyFont="1" applyBorder="1" applyAlignment="1">
      <alignment horizontal="center" wrapText="1"/>
    </xf>
    <xf numFmtId="0" fontId="2" fillId="0" borderId="14" xfId="0" applyFont="1" applyBorder="1" applyAlignment="1">
      <alignment horizontal="center" wrapText="1"/>
    </xf>
    <xf numFmtId="0" fontId="2" fillId="0" borderId="2" xfId="0" applyFont="1" applyBorder="1" applyAlignment="1">
      <alignment horizont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0" fontId="4" fillId="3" borderId="1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44" fontId="0" fillId="3" borderId="6" xfId="1" applyFont="1" applyFill="1" applyBorder="1" applyProtection="1">
      <protection locked="0"/>
    </xf>
    <xf numFmtId="44" fontId="0" fillId="3" borderId="23" xfId="1"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4039-DC5C-42CA-874F-C122B245505E}">
  <dimension ref="A2:K16"/>
  <sheetViews>
    <sheetView tabSelected="1" topLeftCell="A3" workbookViewId="0">
      <selection activeCell="G19" sqref="G19"/>
    </sheetView>
  </sheetViews>
  <sheetFormatPr defaultRowHeight="14.5" x14ac:dyDescent="0.35"/>
  <cols>
    <col min="1" max="1" width="27.54296875" customWidth="1"/>
    <col min="2" max="2" width="31.1796875" customWidth="1"/>
    <col min="3" max="3" width="13.54296875" style="4" customWidth="1"/>
    <col min="4" max="4" width="11.81640625" customWidth="1"/>
    <col min="5" max="5" width="17.1796875" customWidth="1"/>
    <col min="6" max="7" width="16.81640625" customWidth="1"/>
    <col min="8" max="8" width="16.1796875" customWidth="1"/>
    <col min="9" max="9" width="15.453125" customWidth="1"/>
    <col min="10" max="10" width="17.1796875" customWidth="1"/>
    <col min="11" max="11" width="19.453125" customWidth="1"/>
  </cols>
  <sheetData>
    <row r="2" spans="1:11" ht="23.5" x14ac:dyDescent="0.55000000000000004">
      <c r="A2" s="25" t="s">
        <v>24</v>
      </c>
      <c r="B2" s="25"/>
      <c r="C2" s="25"/>
      <c r="D2" s="25"/>
      <c r="E2" s="25"/>
      <c r="F2" s="25"/>
      <c r="G2" s="25"/>
      <c r="H2" s="25"/>
      <c r="I2" s="25"/>
      <c r="J2" s="25"/>
      <c r="K2" s="25"/>
    </row>
    <row r="3" spans="1:11" s="3" customFormat="1" ht="213" customHeight="1" x14ac:dyDescent="0.35">
      <c r="A3" s="29" t="s">
        <v>23</v>
      </c>
      <c r="B3" s="29"/>
      <c r="C3" s="29"/>
      <c r="D3" s="29"/>
      <c r="E3" s="29"/>
      <c r="F3" s="29"/>
      <c r="G3" s="29"/>
      <c r="H3" s="29"/>
      <c r="I3" s="29"/>
      <c r="J3" s="29"/>
      <c r="K3" s="29"/>
    </row>
    <row r="4" spans="1:11" s="3" customFormat="1" ht="21" customHeight="1" thickBot="1" x14ac:dyDescent="0.4">
      <c r="A4" s="30"/>
      <c r="B4" s="30"/>
      <c r="C4" s="30"/>
      <c r="D4" s="30"/>
      <c r="E4" s="30"/>
      <c r="F4" s="30"/>
      <c r="G4" s="30"/>
      <c r="H4" s="30"/>
      <c r="I4" s="30"/>
      <c r="J4" s="30"/>
      <c r="K4" s="30"/>
    </row>
    <row r="5" spans="1:11" s="3" customFormat="1" ht="18" customHeight="1" thickBot="1" x14ac:dyDescent="0.4">
      <c r="A5" s="26" t="s">
        <v>7</v>
      </c>
      <c r="B5" s="27"/>
      <c r="C5" s="27"/>
      <c r="D5" s="27"/>
      <c r="E5" s="27"/>
      <c r="F5" s="27"/>
      <c r="G5" s="27"/>
      <c r="H5" s="27"/>
      <c r="I5" s="27"/>
      <c r="J5" s="27"/>
      <c r="K5" s="28"/>
    </row>
    <row r="6" spans="1:11" s="3" customFormat="1" ht="36.65" customHeight="1" thickBot="1" x14ac:dyDescent="0.4">
      <c r="A6" s="44" t="s">
        <v>3</v>
      </c>
      <c r="B6" s="45"/>
      <c r="C6" s="45"/>
      <c r="D6" s="45"/>
      <c r="E6" s="45"/>
      <c r="F6" s="45"/>
      <c r="G6" s="45"/>
      <c r="H6" s="45"/>
      <c r="I6" s="45"/>
      <c r="J6" s="45"/>
      <c r="K6" s="46"/>
    </row>
    <row r="7" spans="1:11" ht="15" thickBot="1" x14ac:dyDescent="0.4">
      <c r="A7" s="35" t="s">
        <v>8</v>
      </c>
      <c r="B7" s="10"/>
      <c r="C7" s="37" t="s">
        <v>4</v>
      </c>
      <c r="D7" s="39" t="s">
        <v>15</v>
      </c>
      <c r="E7" s="31" t="s">
        <v>0</v>
      </c>
      <c r="F7" s="32"/>
      <c r="G7" s="31" t="s">
        <v>1</v>
      </c>
      <c r="H7" s="32"/>
      <c r="I7" s="33" t="s">
        <v>2</v>
      </c>
      <c r="J7" s="34"/>
      <c r="K7" s="14"/>
    </row>
    <row r="8" spans="1:11" ht="44" thickBot="1" x14ac:dyDescent="0.4">
      <c r="A8" s="36"/>
      <c r="B8" s="11" t="s">
        <v>9</v>
      </c>
      <c r="C8" s="38"/>
      <c r="D8" s="40"/>
      <c r="E8" s="1" t="s">
        <v>16</v>
      </c>
      <c r="F8" s="2" t="s">
        <v>17</v>
      </c>
      <c r="G8" s="1" t="s">
        <v>18</v>
      </c>
      <c r="H8" s="2" t="s">
        <v>21</v>
      </c>
      <c r="I8" s="8" t="s">
        <v>19</v>
      </c>
      <c r="J8" s="9" t="s">
        <v>20</v>
      </c>
      <c r="K8" s="6" t="s">
        <v>22</v>
      </c>
    </row>
    <row r="9" spans="1:11" ht="15" thickBot="1" x14ac:dyDescent="0.4">
      <c r="A9" s="41" t="s">
        <v>25</v>
      </c>
      <c r="B9" s="13" t="s">
        <v>10</v>
      </c>
      <c r="C9" s="5" t="s">
        <v>5</v>
      </c>
      <c r="D9" s="5">
        <v>13</v>
      </c>
      <c r="E9" s="47"/>
      <c r="F9" s="12">
        <f>D9*E9</f>
        <v>0</v>
      </c>
      <c r="G9" s="47"/>
      <c r="H9" s="12">
        <f>D9*G9</f>
        <v>0</v>
      </c>
      <c r="I9" s="47"/>
      <c r="J9" s="12">
        <f>D9*I9</f>
        <v>0</v>
      </c>
      <c r="K9" s="15">
        <f>F9+H9+J9</f>
        <v>0</v>
      </c>
    </row>
    <row r="10" spans="1:11" ht="15" thickBot="1" x14ac:dyDescent="0.4">
      <c r="A10" s="42"/>
      <c r="B10" s="13" t="s">
        <v>11</v>
      </c>
      <c r="C10" s="5" t="s">
        <v>5</v>
      </c>
      <c r="D10" s="7">
        <v>13</v>
      </c>
      <c r="E10" s="47"/>
      <c r="F10" s="12">
        <f t="shared" ref="F10:F14" si="0">D10*E10</f>
        <v>0</v>
      </c>
      <c r="G10" s="47"/>
      <c r="H10" s="12">
        <f t="shared" ref="H10:H14" si="1">D10*G10</f>
        <v>0</v>
      </c>
      <c r="I10" s="47"/>
      <c r="J10" s="12">
        <f t="shared" ref="J10:J14" si="2">D10*I10</f>
        <v>0</v>
      </c>
      <c r="K10" s="15">
        <f t="shared" ref="K10:K14" si="3">F10+H10+J10</f>
        <v>0</v>
      </c>
    </row>
    <row r="11" spans="1:11" ht="15" thickBot="1" x14ac:dyDescent="0.4">
      <c r="A11" s="42"/>
      <c r="B11" s="13" t="s">
        <v>12</v>
      </c>
      <c r="C11" s="5" t="s">
        <v>5</v>
      </c>
      <c r="D11" s="7">
        <v>340</v>
      </c>
      <c r="E11" s="47"/>
      <c r="F11" s="12">
        <f t="shared" si="0"/>
        <v>0</v>
      </c>
      <c r="G11" s="47"/>
      <c r="H11" s="12">
        <f t="shared" si="1"/>
        <v>0</v>
      </c>
      <c r="I11" s="47"/>
      <c r="J11" s="12">
        <f t="shared" si="2"/>
        <v>0</v>
      </c>
      <c r="K11" s="15">
        <f t="shared" si="3"/>
        <v>0</v>
      </c>
    </row>
    <row r="12" spans="1:11" ht="15" thickBot="1" x14ac:dyDescent="0.4">
      <c r="A12" s="42"/>
      <c r="B12" s="13" t="s">
        <v>13</v>
      </c>
      <c r="C12" s="5" t="s">
        <v>5</v>
      </c>
      <c r="D12" s="7">
        <v>13</v>
      </c>
      <c r="E12" s="47"/>
      <c r="F12" s="12">
        <f t="shared" si="0"/>
        <v>0</v>
      </c>
      <c r="G12" s="47"/>
      <c r="H12" s="12">
        <f t="shared" si="1"/>
        <v>0</v>
      </c>
      <c r="I12" s="47"/>
      <c r="J12" s="12">
        <f t="shared" si="2"/>
        <v>0</v>
      </c>
      <c r="K12" s="15">
        <f t="shared" si="3"/>
        <v>0</v>
      </c>
    </row>
    <row r="13" spans="1:11" ht="15" thickBot="1" x14ac:dyDescent="0.4">
      <c r="A13" s="43"/>
      <c r="B13" s="13" t="s">
        <v>14</v>
      </c>
      <c r="C13" s="5" t="s">
        <v>5</v>
      </c>
      <c r="D13" s="7">
        <v>540</v>
      </c>
      <c r="E13" s="47"/>
      <c r="F13" s="12">
        <f t="shared" si="0"/>
        <v>0</v>
      </c>
      <c r="G13" s="47"/>
      <c r="H13" s="12">
        <f t="shared" si="1"/>
        <v>0</v>
      </c>
      <c r="I13" s="47"/>
      <c r="J13" s="12">
        <f t="shared" si="2"/>
        <v>0</v>
      </c>
      <c r="K13" s="15">
        <f t="shared" si="3"/>
        <v>0</v>
      </c>
    </row>
    <row r="14" spans="1:11" ht="29.5" thickBot="1" x14ac:dyDescent="0.4">
      <c r="A14" s="16" t="s">
        <v>26</v>
      </c>
      <c r="B14" s="13" t="s">
        <v>14</v>
      </c>
      <c r="C14" s="17" t="s">
        <v>5</v>
      </c>
      <c r="D14" s="18">
        <v>173</v>
      </c>
      <c r="E14" s="48"/>
      <c r="F14" s="19">
        <f t="shared" si="0"/>
        <v>0</v>
      </c>
      <c r="G14" s="48"/>
      <c r="H14" s="19">
        <f t="shared" si="1"/>
        <v>0</v>
      </c>
      <c r="I14" s="48"/>
      <c r="J14" s="19">
        <f t="shared" si="2"/>
        <v>0</v>
      </c>
      <c r="K14" s="20">
        <f t="shared" si="3"/>
        <v>0</v>
      </c>
    </row>
    <row r="15" spans="1:11" ht="28.5" customHeight="1" thickBot="1" x14ac:dyDescent="0.4">
      <c r="I15" s="23" t="s">
        <v>6</v>
      </c>
      <c r="J15" s="24"/>
      <c r="K15" s="21">
        <f>SUM(K9:K14)</f>
        <v>0</v>
      </c>
    </row>
    <row r="16" spans="1:11" ht="62.15" customHeight="1" x14ac:dyDescent="0.35">
      <c r="A16" s="22"/>
      <c r="B16" s="22"/>
      <c r="C16" s="22"/>
    </row>
  </sheetData>
  <sheetProtection algorithmName="SHA-512" hashValue="DThNws3fGUTuWcyMVono6xNkDS2cQ5etlrPf1JyWj9pelSDcDS7e4aQ7dLb6jMLyBwS2wgklG9D5LaO8eSY6Vw==" saltValue="VHXSWqKKUmfQNIMEtetfRg==" spinCount="100000" sheet="1" objects="1" scenarios="1"/>
  <mergeCells count="14">
    <mergeCell ref="A16:C16"/>
    <mergeCell ref="I15:J15"/>
    <mergeCell ref="A2:K2"/>
    <mergeCell ref="A5:K5"/>
    <mergeCell ref="A6:K6"/>
    <mergeCell ref="A3:K3"/>
    <mergeCell ref="A4:K4"/>
    <mergeCell ref="G7:H7"/>
    <mergeCell ref="I7:J7"/>
    <mergeCell ref="A7:A8"/>
    <mergeCell ref="C7:C8"/>
    <mergeCell ref="E7:F7"/>
    <mergeCell ref="D7:D8"/>
    <mergeCell ref="A9:A1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IRFP 902544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Margolin, Yulia  GSA - Procurement Department</dc:creator>
  <cp:lastModifiedBy>Margolin, Yulia  GSA - Procurement Department</cp:lastModifiedBy>
  <dcterms:created xsi:type="dcterms:W3CDTF">2024-07-03T01:26:40Z</dcterms:created>
  <dcterms:modified xsi:type="dcterms:W3CDTF">2025-01-01T00:38:34Z</dcterms:modified>
</cp:coreProperties>
</file>