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PURCHASING\Vendor Outreach\Purchasing 2025\RFP #902559 Rapid Re-housing, Emergency Shelter, Homelessness Prevention, and Street Outreach Services\"/>
    </mc:Choice>
  </mc:AlternateContent>
  <xr:revisionPtr revIDLastSave="0" documentId="8_{1D0F5C75-9280-4184-9FF0-2790B98A408B}" xr6:coauthVersionLast="47" xr6:coauthVersionMax="47" xr10:uidLastSave="{00000000-0000-0000-0000-000000000000}"/>
  <bookViews>
    <workbookView xWindow="-110" yWindow="-110" windowWidth="19420" windowHeight="10300" xr2:uid="{2D772809-2F49-4E1D-B47B-66920BEE2D06}"/>
  </bookViews>
  <sheets>
    <sheet name="RFP 90255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E40" i="1"/>
  <c r="E39" i="1"/>
  <c r="E38" i="1"/>
  <c r="D32" i="1"/>
  <c r="E30" i="1"/>
  <c r="E29" i="1"/>
  <c r="E28" i="1"/>
  <c r="E33" i="1" s="1"/>
  <c r="E23" i="1"/>
  <c r="E22" i="1"/>
  <c r="E21" i="1"/>
  <c r="E20" i="1"/>
  <c r="D14" i="1"/>
  <c r="D13" i="1"/>
  <c r="E11" i="1"/>
  <c r="E10" i="1"/>
  <c r="E15" i="1" s="1"/>
  <c r="E43" i="1" l="1"/>
  <c r="E46" i="1" s="1"/>
  <c r="E24" i="1"/>
</calcChain>
</file>

<file path=xl/sharedStrings.xml><?xml version="1.0" encoding="utf-8"?>
<sst xmlns="http://schemas.openxmlformats.org/spreadsheetml/2006/main" count="71" uniqueCount="39">
  <si>
    <t>Please only fill in highlighted yellow cells</t>
  </si>
  <si>
    <t>Description</t>
  </si>
  <si>
    <t>Official Bidder Name (Company):</t>
  </si>
  <si>
    <t>Unit of Measure</t>
  </si>
  <si>
    <t>Estimated Annual Quantity</t>
  </si>
  <si>
    <t>Monthly</t>
  </si>
  <si>
    <t xml:space="preserve"> Rapid Re-Housing Services</t>
  </si>
  <si>
    <t>Subtotal for Rapid Re-Housing Services</t>
  </si>
  <si>
    <t>Emergency Shelter Services</t>
  </si>
  <si>
    <t>Subtotal for Emergency Shelter Services</t>
  </si>
  <si>
    <t>Year 1 
Unit Cost</t>
  </si>
  <si>
    <t>Year 1 
Extended Cost</t>
  </si>
  <si>
    <t>Indirect Cost (shall not exceed 10% of the Housing Relocation and Stabilization Services Staff Costs)</t>
  </si>
  <si>
    <t xml:space="preserve">Estimated Rental Assistance </t>
  </si>
  <si>
    <t>Estimated Housing Relocation and Stabilization Services 
(financial assistance for housing relocation and stabilization, including rental arrears, rental application fees, security deposits, advance payment of last month's rent, utility deposits and payments, moving costs, housing search and placement, housing stability case management, mediation, legal services, and credit repair)</t>
  </si>
  <si>
    <t>Homelessness Prevention Services</t>
  </si>
  <si>
    <t>Year 1 Unit Cost</t>
  </si>
  <si>
    <t>Subtotal for Homelessness Prevention Services</t>
  </si>
  <si>
    <t>Street Outreach Services</t>
  </si>
  <si>
    <t>Street Outreach Direct Financial Support</t>
  </si>
  <si>
    <t>Subtotal for Street Outreach Services</t>
  </si>
  <si>
    <t>Short Term Rental Assistance and Direct Financial Support</t>
  </si>
  <si>
    <t>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</si>
  <si>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 xml:space="preserve"> REQUEST FOR PROPOSAL No. 902559 
RAPID RE-HOUSING, EMERGENCY SHELTER, HOMELESSNESS PREVENTION, 
AND STREET OUTRAECH SERVICES</t>
  </si>
  <si>
    <t>GRAND TOTAL FOR RAPID RE-HOUSING, EMERGENCY SHELTER, 
HOMELESSNESS PREVENTION, AND STREET OUTREACH SERVICES FOR YEAR 1</t>
  </si>
  <si>
    <t>Housing Relocation and Stabilization Services (Staff Costs) for at least 20 to 25 households annually</t>
  </si>
  <si>
    <t>Homelessness Prevention Services (Staff Costs)  for at least 10 to 15 households annually</t>
  </si>
  <si>
    <t>Program Cost for Homelessness Prevention Services  (Non-Staff Costs)</t>
  </si>
  <si>
    <t>Program Costs for Shelter Operations (Non-Staff Costs)</t>
  </si>
  <si>
    <t>Program Costs for Street Outreach Services (Non-Staff Costs)</t>
  </si>
  <si>
    <t>The amount should not be altered</t>
  </si>
  <si>
    <t>* Subtotal of Emergency Shelter Services cannot exceed 60% of the grand total of the bid form (Cell E47)</t>
  </si>
  <si>
    <t>*Subtotal of Homelessness Prevention Services cannot exceed 10% of the grand total of the bid form (Cell E47)</t>
  </si>
  <si>
    <t>Indirect Cost (shall not exceed 10% of the total Staff Cost and Non-Staff Costs of Street Outreach Services)</t>
  </si>
  <si>
    <t>Street Outreach Services (Staff Costs)  for at least 15 to 20 households annually</t>
  </si>
  <si>
    <t>Indirect Cost (shall not exceed 10% of the total Staff Costs and Non-Staff Costs of Homelessness Prevention Services)</t>
  </si>
  <si>
    <t>Indirect Cost (shall not exceed 10% of the Staff Costs and Non-Staff Costs of emergency shelter services)</t>
  </si>
  <si>
    <t>Essential Services (Staff Costs)  for at least 80 to 100  households annually</t>
  </si>
  <si>
    <t>Shelter Operations (Staff Costs) for at least 80 to 100  households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</si>
</sst>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44" formatCode="_(&quot;$&quot;* #,##0.00_);_(&quot;$&quot;* \(#,##0.00\);_(&quot;$&quot;* &quot;-&quot;??_);_(@_)"/>
    <numFmt numFmtId="164" formatCode="&quot;$&quot;#,##0.00"/>
  </numFmts>
  <fonts count="14" x14ac:knownFonts="1">
    <font>
      <sz val="11"/>
      <color theme="1"/>
      <name val="Aptos Narrow"/>
      <family val="2"/>
      <scheme val="minor"/>
    </font>
    <font>
      <sz val="13"/>
      <color theme="1"/>
      <name val="Aptos Narrow"/>
      <family val="2"/>
      <scheme val="minor"/>
    </font>
    <font>
      <b/>
      <sz val="13"/>
      <color theme="1"/>
      <name val="Aptos Narrow"/>
      <family val="2"/>
      <scheme val="minor"/>
    </font>
    <font>
      <b/>
      <sz val="18"/>
      <color theme="1"/>
      <name val="Aptos Narrow"/>
      <family val="2"/>
      <scheme val="minor"/>
    </font>
    <font>
      <sz val="11"/>
      <color theme="1"/>
      <name val="Arial"/>
      <family val="2"/>
    </font>
    <font>
      <sz val="11"/>
      <color theme="1"/>
      <name val="Aptos Narrow"/>
      <family val="2"/>
      <scheme val="minor"/>
    </font>
    <font>
      <sz val="12"/>
      <color theme="1"/>
      <name val="Aptos Narrow"/>
      <family val="2"/>
      <scheme val="minor"/>
    </font>
    <font>
      <b/>
      <sz val="11"/>
      <color theme="1"/>
      <name val="Arial"/>
      <family val="2"/>
    </font>
    <font>
      <b/>
      <sz val="13"/>
      <color theme="1"/>
      <name val="Arial"/>
      <family val="2"/>
    </font>
    <font>
      <b/>
      <sz val="11"/>
      <name val="Arial"/>
      <family val="2"/>
    </font>
    <font>
      <b/>
      <sz val="14"/>
      <color theme="1"/>
      <name val="Arial"/>
      <family val="2"/>
    </font>
    <font>
      <b/>
      <sz val="12"/>
      <color theme="1"/>
      <name val="Arial"/>
      <family val="2"/>
    </font>
    <font>
      <sz val="11"/>
      <name val="Arial"/>
      <family val="2"/>
    </font>
    <font>
      <b/>
      <sz val="12"/>
      <color rgb="FF000000"/>
      <name val="Calibri"/>
      <family val="2"/>
    </font>
  </fonts>
  <fills count="7">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theme="2" tint="-9.9978637043366805E-2"/>
      </left>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59">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applyAlignment="1">
      <alignment wrapText="1"/>
    </xf>
    <xf numFmtId="0" fontId="6" fillId="0" borderId="0" xfId="0" applyFont="1" applyAlignment="1">
      <alignment vertical="top" wrapText="1"/>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wrapText="1"/>
    </xf>
    <xf numFmtId="0" fontId="2" fillId="3" borderId="12" xfId="0" applyFont="1" applyFill="1" applyBorder="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49" fontId="9" fillId="0" borderId="0" xfId="0" applyNumberFormat="1" applyFont="1" applyAlignment="1">
      <alignment horizontal="center" wrapText="1"/>
    </xf>
    <xf numFmtId="0" fontId="11" fillId="4" borderId="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4" fillId="0" borderId="0" xfId="0" applyFont="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4" fillId="0" borderId="11" xfId="0" applyNumberFormat="1" applyFont="1" applyBorder="1" applyAlignment="1">
      <alignment horizontal="center" vertical="center" wrapText="1"/>
    </xf>
    <xf numFmtId="5" fontId="4" fillId="0" borderId="4" xfId="1" applyNumberFormat="1" applyFont="1" applyFill="1" applyBorder="1" applyAlignment="1" applyProtection="1">
      <alignment horizontal="center" vertical="center" wrapText="1"/>
    </xf>
    <xf numFmtId="0" fontId="13" fillId="0" borderId="0" xfId="0" applyFont="1"/>
    <xf numFmtId="5" fontId="4" fillId="0" borderId="2" xfId="1" applyNumberFormat="1" applyFont="1" applyFill="1" applyBorder="1" applyAlignment="1" applyProtection="1">
      <alignment horizontal="center" vertical="center" wrapText="1"/>
    </xf>
    <xf numFmtId="164" fontId="4" fillId="0" borderId="2" xfId="0" applyNumberFormat="1" applyFont="1" applyBorder="1" applyAlignment="1">
      <alignment horizontal="center" vertical="center" wrapText="1"/>
    </xf>
    <xf numFmtId="0" fontId="4" fillId="0" borderId="0" xfId="0" applyFont="1" applyAlignment="1">
      <alignment horizontal="left"/>
    </xf>
    <xf numFmtId="164" fontId="4" fillId="5" borderId="0" xfId="0" applyNumberFormat="1"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8" fillId="0" borderId="0" xfId="0" applyFont="1" applyAlignment="1">
      <alignment horizontal="left" vertical="center" wrapText="1"/>
    </xf>
    <xf numFmtId="0" fontId="8" fillId="0" borderId="0" xfId="0" applyFont="1" applyAlignment="1">
      <alignment horizontal="center" vertical="center" wrapText="1"/>
    </xf>
    <xf numFmtId="0" fontId="4" fillId="0" borderId="4" xfId="0" applyFont="1" applyBorder="1" applyAlignment="1">
      <alignment horizontal="center" vertical="center" wrapText="1"/>
    </xf>
    <xf numFmtId="0" fontId="4" fillId="6" borderId="0" xfId="0" applyFont="1" applyFill="1" applyAlignment="1">
      <alignment horizontal="left" wrapText="1"/>
    </xf>
    <xf numFmtId="0" fontId="7" fillId="4" borderId="2" xfId="0" applyFont="1" applyFill="1" applyBorder="1" applyAlignment="1">
      <alignment horizontal="center" vertical="center" wrapText="1"/>
    </xf>
    <xf numFmtId="0" fontId="4" fillId="0" borderId="0" xfId="0" applyFont="1" applyAlignment="1">
      <alignment horizontal="left" vertical="center" wrapText="1"/>
    </xf>
    <xf numFmtId="164" fontId="4" fillId="0" borderId="2" xfId="0" applyNumberFormat="1" applyFont="1" applyBorder="1" applyAlignment="1">
      <alignment horizontal="center" vertical="center"/>
    </xf>
    <xf numFmtId="164" fontId="7" fillId="4" borderId="0" xfId="0" applyNumberFormat="1" applyFont="1" applyFill="1" applyAlignment="1">
      <alignment horizontal="center" vertical="center"/>
    </xf>
    <xf numFmtId="7" fontId="4" fillId="3" borderId="2" xfId="1" applyNumberFormat="1" applyFont="1" applyFill="1" applyBorder="1" applyAlignment="1" applyProtection="1">
      <alignment horizontal="center" vertical="center" wrapText="1"/>
      <protection locked="0"/>
    </xf>
    <xf numFmtId="0" fontId="3" fillId="2" borderId="7" xfId="0" applyFont="1" applyFill="1" applyBorder="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wrapText="1"/>
    </xf>
    <xf numFmtId="0" fontId="6" fillId="0" borderId="9" xfId="0" applyFont="1" applyBorder="1" applyAlignment="1">
      <alignment horizontal="center" vertical="top" wrapText="1"/>
    </xf>
    <xf numFmtId="0" fontId="6" fillId="0" borderId="1" xfId="0" applyFont="1" applyBorder="1" applyAlignment="1">
      <alignment horizontal="center" vertical="top" wrapText="1"/>
    </xf>
    <xf numFmtId="0" fontId="6" fillId="0" borderId="10" xfId="0" applyFont="1" applyBorder="1" applyAlignment="1">
      <alignment horizontal="center" vertical="top"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10" fillId="0" borderId="1" xfId="0" applyFont="1" applyBorder="1" applyAlignment="1">
      <alignment horizontal="center"/>
    </xf>
    <xf numFmtId="0" fontId="1" fillId="0" borderId="0" xfId="0" applyFont="1" applyAlignment="1">
      <alignment horizontal="center" vertical="center" wrapText="1"/>
    </xf>
    <xf numFmtId="0" fontId="7" fillId="5" borderId="0" xfId="0" applyFont="1" applyFill="1" applyAlignment="1">
      <alignment horizontal="right"/>
    </xf>
    <xf numFmtId="49" fontId="9" fillId="0" borderId="0" xfId="0" applyNumberFormat="1" applyFont="1" applyAlignment="1">
      <alignment horizont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7" fillId="4" borderId="0" xfId="0" applyFont="1" applyFill="1" applyAlignment="1">
      <alignment horizontal="right" vertical="center" wrapText="1"/>
    </xf>
    <xf numFmtId="0" fontId="7" fillId="5"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4039-DC5C-42CA-874F-C122B245505E}">
  <dimension ref="A1:G46"/>
  <sheetViews>
    <sheetView tabSelected="1" topLeftCell="A21" zoomScale="70" zoomScaleNormal="70" workbookViewId="0">
      <selection activeCell="D38" sqref="D38:D40"/>
    </sheetView>
  </sheetViews>
  <sheetFormatPr defaultRowHeight="14.5" x14ac:dyDescent="0.35"/>
  <cols>
    <col min="1" max="1" width="71.453125" style="1" bestFit="1" customWidth="1"/>
    <col min="2" max="2" width="12.453125" style="2" customWidth="1"/>
    <col min="3" max="3" width="19.81640625" customWidth="1"/>
    <col min="4" max="4" width="18.54296875" style="2" customWidth="1"/>
    <col min="5" max="5" width="27.7265625" customWidth="1"/>
    <col min="6" max="6" width="74.54296875" customWidth="1"/>
    <col min="7" max="7" width="17.81640625" customWidth="1"/>
  </cols>
  <sheetData>
    <row r="1" spans="1:7" ht="15" thickBot="1" x14ac:dyDescent="0.4"/>
    <row r="2" spans="1:7" ht="84.75" customHeight="1" x14ac:dyDescent="0.55000000000000004">
      <c r="A2" s="38" t="s">
        <v>23</v>
      </c>
      <c r="B2" s="39"/>
      <c r="C2" s="39"/>
      <c r="D2" s="39"/>
      <c r="E2" s="40"/>
      <c r="F2" s="3"/>
    </row>
    <row r="3" spans="1:7" s="5" customFormat="1" ht="176.15" customHeight="1" thickBot="1" x14ac:dyDescent="0.4">
      <c r="A3" s="41" t="s">
        <v>22</v>
      </c>
      <c r="B3" s="42"/>
      <c r="C3" s="42"/>
      <c r="D3" s="42"/>
      <c r="E3" s="43"/>
      <c r="F3" s="4"/>
    </row>
    <row r="4" spans="1:7" s="6" customFormat="1" ht="16.5" customHeight="1" x14ac:dyDescent="0.35">
      <c r="A4" s="51"/>
      <c r="B4" s="51"/>
      <c r="C4" s="51"/>
      <c r="D4" s="51"/>
      <c r="E4" s="51"/>
      <c r="F4" s="51"/>
    </row>
    <row r="5" spans="1:7" s="6" customFormat="1" ht="18" customHeight="1" thickBot="1" x14ac:dyDescent="0.4">
      <c r="A5" s="44" t="s">
        <v>0</v>
      </c>
      <c r="B5" s="45"/>
      <c r="C5" s="45"/>
      <c r="D5" s="45"/>
      <c r="E5" s="46"/>
      <c r="F5" s="7"/>
    </row>
    <row r="6" spans="1:7" s="6" customFormat="1" ht="36.65" customHeight="1" thickBot="1" x14ac:dyDescent="0.4">
      <c r="A6" s="8" t="s">
        <v>2</v>
      </c>
      <c r="B6" s="47"/>
      <c r="C6" s="48"/>
      <c r="D6" s="48"/>
      <c r="E6" s="49"/>
      <c r="F6" s="7"/>
    </row>
    <row r="7" spans="1:7" s="6" customFormat="1" ht="36.65" customHeight="1" x14ac:dyDescent="0.35">
      <c r="A7" s="9"/>
      <c r="B7" s="10"/>
      <c r="C7" s="9"/>
      <c r="D7" s="9"/>
      <c r="E7" s="9"/>
      <c r="F7" s="9"/>
    </row>
    <row r="8" spans="1:7" ht="20.5" customHeight="1" thickBot="1" x14ac:dyDescent="0.45">
      <c r="A8" s="50" t="s">
        <v>6</v>
      </c>
      <c r="B8" s="50"/>
      <c r="C8" s="50"/>
      <c r="D8" s="50"/>
      <c r="E8" s="50"/>
      <c r="F8" s="11"/>
      <c r="G8" s="11"/>
    </row>
    <row r="9" spans="1:7" ht="39.65" customHeight="1" thickBot="1" x14ac:dyDescent="0.4">
      <c r="A9" s="12" t="s">
        <v>1</v>
      </c>
      <c r="B9" s="12" t="s">
        <v>3</v>
      </c>
      <c r="C9" s="13" t="s">
        <v>4</v>
      </c>
      <c r="D9" s="14" t="s">
        <v>10</v>
      </c>
      <c r="E9" s="12" t="s">
        <v>11</v>
      </c>
      <c r="F9" s="15"/>
    </row>
    <row r="10" spans="1:7" ht="38.15" customHeight="1" thickBot="1" x14ac:dyDescent="0.4">
      <c r="A10" s="16" t="s">
        <v>25</v>
      </c>
      <c r="B10" s="17" t="s">
        <v>5</v>
      </c>
      <c r="C10" s="17">
        <v>12</v>
      </c>
      <c r="D10" s="37"/>
      <c r="E10" s="18">
        <f>C10*D10</f>
        <v>0</v>
      </c>
      <c r="F10" s="15"/>
    </row>
    <row r="11" spans="1:7" ht="38.15" customHeight="1" thickBot="1" x14ac:dyDescent="0.4">
      <c r="A11" s="16" t="s">
        <v>12</v>
      </c>
      <c r="B11" s="17" t="s">
        <v>5</v>
      </c>
      <c r="C11" s="19">
        <v>12</v>
      </c>
      <c r="D11" s="37"/>
      <c r="E11" s="20">
        <f t="shared" ref="E11" si="0">C11*D11</f>
        <v>0</v>
      </c>
      <c r="F11" s="15"/>
    </row>
    <row r="12" spans="1:7" ht="21" customHeight="1" thickBot="1" x14ac:dyDescent="0.4">
      <c r="A12" s="54"/>
      <c r="B12" s="55"/>
      <c r="C12" s="55"/>
      <c r="D12" s="55"/>
      <c r="E12" s="56"/>
      <c r="F12" s="15"/>
    </row>
    <row r="13" spans="1:7" ht="51" customHeight="1" thickBot="1" x14ac:dyDescent="0.4">
      <c r="A13" s="16" t="s">
        <v>13</v>
      </c>
      <c r="B13" s="17" t="s">
        <v>5</v>
      </c>
      <c r="C13" s="19">
        <v>12</v>
      </c>
      <c r="D13" s="21">
        <f>E13/12</f>
        <v>6666.666666666667</v>
      </c>
      <c r="E13" s="18">
        <v>80000</v>
      </c>
      <c r="F13" s="22" t="s">
        <v>30</v>
      </c>
    </row>
    <row r="14" spans="1:7" ht="85" customHeight="1" thickBot="1" x14ac:dyDescent="0.4">
      <c r="A14" s="16" t="s">
        <v>14</v>
      </c>
      <c r="B14" s="17" t="s">
        <v>5</v>
      </c>
      <c r="C14" s="19">
        <v>12</v>
      </c>
      <c r="D14" s="23">
        <f>E14/12</f>
        <v>1025</v>
      </c>
      <c r="E14" s="24">
        <v>12300</v>
      </c>
      <c r="F14" s="22" t="s">
        <v>30</v>
      </c>
    </row>
    <row r="15" spans="1:7" ht="21.65" customHeight="1" x14ac:dyDescent="0.35">
      <c r="A15" s="25"/>
      <c r="B15" s="52" t="s">
        <v>7</v>
      </c>
      <c r="C15" s="52"/>
      <c r="D15" s="52"/>
      <c r="E15" s="26">
        <f>SUM(E10:E14)</f>
        <v>92300</v>
      </c>
      <c r="F15" s="15"/>
    </row>
    <row r="16" spans="1:7" x14ac:dyDescent="0.35">
      <c r="A16" s="25"/>
      <c r="B16" s="27"/>
      <c r="C16" s="28"/>
      <c r="D16" s="28"/>
      <c r="E16" s="15"/>
      <c r="F16" s="15"/>
    </row>
    <row r="17" spans="1:6" ht="16.5" x14ac:dyDescent="0.35">
      <c r="A17" s="29"/>
      <c r="B17" s="30"/>
      <c r="C17" s="53"/>
      <c r="D17" s="53"/>
      <c r="E17" s="53"/>
      <c r="F17" s="15"/>
    </row>
    <row r="18" spans="1:6" ht="18.5" thickBot="1" x14ac:dyDescent="0.45">
      <c r="A18" s="50" t="s">
        <v>8</v>
      </c>
      <c r="B18" s="50"/>
      <c r="C18" s="50"/>
      <c r="D18" s="50"/>
      <c r="E18" s="50"/>
      <c r="F18" s="15"/>
    </row>
    <row r="19" spans="1:6" ht="36.65" customHeight="1" thickBot="1" x14ac:dyDescent="0.4">
      <c r="A19" s="12" t="s">
        <v>1</v>
      </c>
      <c r="B19" s="12" t="s">
        <v>3</v>
      </c>
      <c r="C19" s="13" t="s">
        <v>4</v>
      </c>
      <c r="D19" s="14" t="s">
        <v>10</v>
      </c>
      <c r="E19" s="12" t="s">
        <v>11</v>
      </c>
      <c r="F19" s="15"/>
    </row>
    <row r="20" spans="1:6" ht="31.5" customHeight="1" thickBot="1" x14ac:dyDescent="0.4">
      <c r="A20" s="16" t="s">
        <v>37</v>
      </c>
      <c r="B20" s="31" t="s">
        <v>5</v>
      </c>
      <c r="C20" s="17">
        <v>12</v>
      </c>
      <c r="D20" s="37"/>
      <c r="E20" s="24">
        <f>D20*C20</f>
        <v>0</v>
      </c>
      <c r="F20" s="15"/>
    </row>
    <row r="21" spans="1:6" ht="27.65" customHeight="1" thickBot="1" x14ac:dyDescent="0.4">
      <c r="A21" s="16" t="s">
        <v>38</v>
      </c>
      <c r="B21" s="31" t="s">
        <v>5</v>
      </c>
      <c r="C21" s="17">
        <v>12</v>
      </c>
      <c r="D21" s="37"/>
      <c r="E21" s="24">
        <f t="shared" ref="E21:E23" si="1">D21*C21</f>
        <v>0</v>
      </c>
      <c r="F21" s="15"/>
    </row>
    <row r="22" spans="1:6" ht="31.5" customHeight="1" thickBot="1" x14ac:dyDescent="0.4">
      <c r="A22" s="16" t="s">
        <v>28</v>
      </c>
      <c r="B22" s="31" t="s">
        <v>5</v>
      </c>
      <c r="C22" s="17">
        <v>12</v>
      </c>
      <c r="D22" s="37"/>
      <c r="E22" s="24">
        <f t="shared" si="1"/>
        <v>0</v>
      </c>
      <c r="F22" s="15"/>
    </row>
    <row r="23" spans="1:6" ht="31.5" customHeight="1" thickBot="1" x14ac:dyDescent="0.4">
      <c r="A23" s="16" t="s">
        <v>36</v>
      </c>
      <c r="B23" s="17" t="s">
        <v>5</v>
      </c>
      <c r="C23" s="17">
        <v>12</v>
      </c>
      <c r="D23" s="37"/>
      <c r="E23" s="24">
        <f t="shared" si="1"/>
        <v>0</v>
      </c>
      <c r="F23" s="15"/>
    </row>
    <row r="24" spans="1:6" ht="28.5" x14ac:dyDescent="0.35">
      <c r="A24" s="32" t="s">
        <v>31</v>
      </c>
      <c r="B24" s="52" t="s">
        <v>9</v>
      </c>
      <c r="C24" s="52"/>
      <c r="D24" s="52"/>
      <c r="E24" s="26">
        <f>SUM(E20:E23)</f>
        <v>0</v>
      </c>
      <c r="F24" s="15"/>
    </row>
    <row r="25" spans="1:6" ht="16.5" x14ac:dyDescent="0.35">
      <c r="A25" s="25"/>
      <c r="B25" s="30"/>
      <c r="C25" s="53"/>
      <c r="D25" s="53"/>
      <c r="E25" s="53"/>
      <c r="F25" s="15"/>
    </row>
    <row r="26" spans="1:6" ht="18.5" thickBot="1" x14ac:dyDescent="0.45">
      <c r="A26" s="50" t="s">
        <v>15</v>
      </c>
      <c r="B26" s="50"/>
      <c r="C26" s="50"/>
      <c r="D26" s="50"/>
      <c r="E26" s="50"/>
      <c r="F26" s="27"/>
    </row>
    <row r="27" spans="1:6" ht="36.65" customHeight="1" thickBot="1" x14ac:dyDescent="0.4">
      <c r="A27" s="33" t="s">
        <v>1</v>
      </c>
      <c r="B27" s="33" t="s">
        <v>3</v>
      </c>
      <c r="C27" s="12" t="s">
        <v>4</v>
      </c>
      <c r="D27" s="13" t="s">
        <v>16</v>
      </c>
      <c r="E27" s="12" t="s">
        <v>11</v>
      </c>
      <c r="F27" s="15"/>
    </row>
    <row r="28" spans="1:6" ht="29.15" customHeight="1" thickBot="1" x14ac:dyDescent="0.4">
      <c r="A28" s="16" t="s">
        <v>26</v>
      </c>
      <c r="B28" s="31" t="s">
        <v>5</v>
      </c>
      <c r="C28" s="17">
        <v>12</v>
      </c>
      <c r="D28" s="37"/>
      <c r="E28" s="24">
        <f>D28*C28</f>
        <v>0</v>
      </c>
      <c r="F28" s="15"/>
    </row>
    <row r="29" spans="1:6" ht="76.5" customHeight="1" thickBot="1" x14ac:dyDescent="0.4">
      <c r="A29" s="16" t="s">
        <v>27</v>
      </c>
      <c r="B29" s="17" t="s">
        <v>5</v>
      </c>
      <c r="C29" s="17">
        <v>12</v>
      </c>
      <c r="D29" s="37"/>
      <c r="E29" s="24">
        <f t="shared" ref="E29" si="2">D29*C29</f>
        <v>0</v>
      </c>
      <c r="F29" s="34"/>
    </row>
    <row r="30" spans="1:6" ht="33.65" customHeight="1" thickBot="1" x14ac:dyDescent="0.4">
      <c r="A30" s="16" t="s">
        <v>35</v>
      </c>
      <c r="B30" s="17" t="s">
        <v>5</v>
      </c>
      <c r="C30" s="19">
        <v>12</v>
      </c>
      <c r="D30" s="37"/>
      <c r="E30" s="20">
        <f t="shared" ref="E30" si="3">C30*D30</f>
        <v>0</v>
      </c>
      <c r="F30" s="15"/>
    </row>
    <row r="31" spans="1:6" ht="21" customHeight="1" thickBot="1" x14ac:dyDescent="0.4">
      <c r="A31" s="54"/>
      <c r="B31" s="55"/>
      <c r="C31" s="55"/>
      <c r="D31" s="55"/>
      <c r="E31" s="56"/>
      <c r="F31" s="15"/>
    </row>
    <row r="32" spans="1:6" ht="29.15" customHeight="1" thickBot="1" x14ac:dyDescent="0.4">
      <c r="A32" s="16" t="s">
        <v>21</v>
      </c>
      <c r="B32" s="17" t="s">
        <v>5</v>
      </c>
      <c r="C32" s="17">
        <v>12</v>
      </c>
      <c r="D32" s="35">
        <f>E32/12</f>
        <v>1666.6666666666667</v>
      </c>
      <c r="E32" s="24">
        <v>20000</v>
      </c>
      <c r="F32" s="22" t="s">
        <v>30</v>
      </c>
    </row>
    <row r="33" spans="1:6" ht="39.65" customHeight="1" x14ac:dyDescent="0.35">
      <c r="A33" s="32" t="s">
        <v>32</v>
      </c>
      <c r="B33" s="58" t="s">
        <v>17</v>
      </c>
      <c r="C33" s="58"/>
      <c r="D33" s="58"/>
      <c r="E33" s="26">
        <f>SUM(E28:E32)</f>
        <v>20000</v>
      </c>
      <c r="F33" s="15"/>
    </row>
    <row r="34" spans="1:6" x14ac:dyDescent="0.35">
      <c r="A34" s="25"/>
      <c r="B34" s="27"/>
      <c r="C34" s="15"/>
      <c r="D34" s="27"/>
      <c r="E34" s="15"/>
      <c r="F34" s="15"/>
    </row>
    <row r="35" spans="1:6" ht="16.5" x14ac:dyDescent="0.35">
      <c r="A35" s="29"/>
      <c r="B35" s="30"/>
      <c r="C35" s="53"/>
      <c r="D35" s="53"/>
      <c r="E35" s="53"/>
      <c r="F35" s="15"/>
    </row>
    <row r="36" spans="1:6" ht="18.5" thickBot="1" x14ac:dyDescent="0.45">
      <c r="A36" s="50" t="s">
        <v>18</v>
      </c>
      <c r="B36" s="50"/>
      <c r="C36" s="50"/>
      <c r="D36" s="50"/>
      <c r="E36" s="50"/>
      <c r="F36" s="27"/>
    </row>
    <row r="37" spans="1:6" ht="36.65" customHeight="1" thickBot="1" x14ac:dyDescent="0.4">
      <c r="A37" s="33" t="s">
        <v>1</v>
      </c>
      <c r="B37" s="33" t="s">
        <v>3</v>
      </c>
      <c r="C37" s="12" t="s">
        <v>4</v>
      </c>
      <c r="D37" s="13" t="s">
        <v>16</v>
      </c>
      <c r="E37" s="12" t="s">
        <v>11</v>
      </c>
      <c r="F37" s="15"/>
    </row>
    <row r="38" spans="1:6" ht="27" customHeight="1" thickBot="1" x14ac:dyDescent="0.4">
      <c r="A38" s="16" t="s">
        <v>34</v>
      </c>
      <c r="B38" s="31" t="s">
        <v>5</v>
      </c>
      <c r="C38" s="17">
        <v>12</v>
      </c>
      <c r="D38" s="37"/>
      <c r="E38" s="24">
        <f>D38*C38</f>
        <v>0</v>
      </c>
      <c r="F38" s="15"/>
    </row>
    <row r="39" spans="1:6" ht="27" customHeight="1" thickBot="1" x14ac:dyDescent="0.4">
      <c r="A39" s="16" t="s">
        <v>29</v>
      </c>
      <c r="B39" s="17" t="s">
        <v>5</v>
      </c>
      <c r="C39" s="17">
        <v>12</v>
      </c>
      <c r="D39" s="37"/>
      <c r="E39" s="24">
        <f t="shared" ref="E39" si="4">D39*C39</f>
        <v>0</v>
      </c>
      <c r="F39" s="34"/>
    </row>
    <row r="40" spans="1:6" ht="40.5" customHeight="1" thickBot="1" x14ac:dyDescent="0.4">
      <c r="A40" s="16" t="s">
        <v>33</v>
      </c>
      <c r="B40" s="17" t="s">
        <v>5</v>
      </c>
      <c r="C40" s="19">
        <v>12</v>
      </c>
      <c r="D40" s="37"/>
      <c r="E40" s="20">
        <f t="shared" ref="E40" si="5">C40*D40</f>
        <v>0</v>
      </c>
      <c r="F40" s="15"/>
    </row>
    <row r="41" spans="1:6" ht="21" customHeight="1" thickBot="1" x14ac:dyDescent="0.4">
      <c r="A41" s="54"/>
      <c r="B41" s="55"/>
      <c r="C41" s="55"/>
      <c r="D41" s="55"/>
      <c r="E41" s="56"/>
      <c r="F41" s="15"/>
    </row>
    <row r="42" spans="1:6" ht="27" customHeight="1" thickBot="1" x14ac:dyDescent="0.4">
      <c r="A42" s="16" t="s">
        <v>19</v>
      </c>
      <c r="B42" s="17" t="s">
        <v>5</v>
      </c>
      <c r="C42" s="17">
        <v>12</v>
      </c>
      <c r="D42" s="35">
        <f>E42/12</f>
        <v>416.66666666666669</v>
      </c>
      <c r="E42" s="24">
        <v>5000</v>
      </c>
      <c r="F42" s="22" t="s">
        <v>30</v>
      </c>
    </row>
    <row r="43" spans="1:6" ht="29.15" customHeight="1" x14ac:dyDescent="0.35">
      <c r="A43" s="25"/>
      <c r="B43" s="52" t="s">
        <v>20</v>
      </c>
      <c r="C43" s="52"/>
      <c r="D43" s="52"/>
      <c r="E43" s="26">
        <f>SUM(E38:E42)</f>
        <v>5000</v>
      </c>
      <c r="F43" s="15"/>
    </row>
    <row r="44" spans="1:6" x14ac:dyDescent="0.35">
      <c r="A44" s="25"/>
      <c r="B44" s="27"/>
      <c r="C44" s="15"/>
      <c r="D44" s="27"/>
      <c r="E44" s="15"/>
      <c r="F44" s="15"/>
    </row>
    <row r="45" spans="1:6" x14ac:dyDescent="0.35">
      <c r="B45" s="27"/>
      <c r="C45" s="15"/>
      <c r="D45" s="27"/>
      <c r="E45" s="15"/>
      <c r="F45" s="15"/>
    </row>
    <row r="46" spans="1:6" ht="54.65" customHeight="1" x14ac:dyDescent="0.35">
      <c r="A46" s="57" t="s">
        <v>24</v>
      </c>
      <c r="B46" s="57"/>
      <c r="C46" s="57"/>
      <c r="D46" s="57"/>
      <c r="E46" s="36">
        <f>SUM(E15,E24,E33,E43)</f>
        <v>117300</v>
      </c>
      <c r="F46" s="15"/>
    </row>
  </sheetData>
  <sheetProtection algorithmName="SHA-512" hashValue="NkmEZrdTh5328/q6S8DDLtNcjoJh7yziG0902KDHuXBOUioLmEAg6PXw5W6ToILi6pCC5byD/6jch975AEVMcw==" saltValue="wU7mGFBacd+C+B1lR/dfaA==" spinCount="100000" sheet="1" objects="1" scenarios="1"/>
  <mergeCells count="20">
    <mergeCell ref="B43:D43"/>
    <mergeCell ref="A46:D46"/>
    <mergeCell ref="C25:E25"/>
    <mergeCell ref="B33:D33"/>
    <mergeCell ref="C35:E35"/>
    <mergeCell ref="A26:E26"/>
    <mergeCell ref="A36:E36"/>
    <mergeCell ref="A31:E31"/>
    <mergeCell ref="A41:E41"/>
    <mergeCell ref="A18:E18"/>
    <mergeCell ref="A4:F4"/>
    <mergeCell ref="B24:D24"/>
    <mergeCell ref="C17:E17"/>
    <mergeCell ref="B15:D15"/>
    <mergeCell ref="A12:E12"/>
    <mergeCell ref="A2:E2"/>
    <mergeCell ref="A3:E3"/>
    <mergeCell ref="A5:E5"/>
    <mergeCell ref="B6:E6"/>
    <mergeCell ref="A8:E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902559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Hopkins, Lucretia  GSA - Procurement Department</cp:lastModifiedBy>
  <dcterms:created xsi:type="dcterms:W3CDTF">2024-07-03T01:26:40Z</dcterms:created>
  <dcterms:modified xsi:type="dcterms:W3CDTF">2025-03-14T02:11:56Z</dcterms:modified>
</cp:coreProperties>
</file>