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xr:revisionPtr revIDLastSave="0" documentId="8_{55E33FC9-7762-44B8-8F16-7DC3F4FDFA7C}" xr6:coauthVersionLast="47" xr6:coauthVersionMax="47" xr10:uidLastSave="{00000000-0000-0000-0000-000000000000}"/>
  <bookViews>
    <workbookView xWindow="1560" yWindow="1560" windowWidth="24915" windowHeight="12990" xr2:uid="{F38A40EF-CF58-4395-9982-0BF5E29D648D}"/>
  </bookViews>
  <sheets>
    <sheet name="902602 Bid For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2" l="1"/>
  <c r="H44" i="2"/>
  <c r="F44" i="2"/>
  <c r="J43" i="2"/>
  <c r="H43" i="2"/>
  <c r="F43" i="2"/>
  <c r="J42" i="2"/>
  <c r="J45" i="2" s="1"/>
  <c r="H42" i="2"/>
  <c r="H45" i="2" s="1"/>
  <c r="F42" i="2"/>
  <c r="F45" i="2" s="1"/>
  <c r="H37" i="2"/>
  <c r="G37" i="2"/>
  <c r="F37" i="2"/>
  <c r="H38" i="2" s="1"/>
  <c r="C50" i="2" s="1"/>
  <c r="J46" i="2" l="1"/>
  <c r="C51" i="2" s="1"/>
  <c r="C53" i="2" s="1"/>
</calcChain>
</file>

<file path=xl/sharedStrings.xml><?xml version="1.0" encoding="utf-8"?>
<sst xmlns="http://schemas.openxmlformats.org/spreadsheetml/2006/main" count="140" uniqueCount="86">
  <si>
    <t>Boiler Location</t>
  </si>
  <si>
    <t>Annual Preventative Maintenance Cost</t>
  </si>
  <si>
    <t>Annual Maintenance Service Cost Year 1</t>
  </si>
  <si>
    <t>Annual Maintenance Service Cost Year 2</t>
  </si>
  <si>
    <t>Annual Maintenance Service Cost Year 3</t>
  </si>
  <si>
    <t>661 Washington St. Oakland #2</t>
  </si>
  <si>
    <r>
      <t>125 12</t>
    </r>
    <r>
      <rPr>
        <vertAlign val="superscript"/>
        <sz val="11"/>
        <rFont val="Calibri"/>
        <family val="2"/>
      </rPr>
      <t>th</t>
    </r>
    <r>
      <rPr>
        <sz val="11"/>
        <rFont val="Calibri"/>
        <family val="2"/>
      </rPr>
      <t xml:space="preserve"> St. Oakland #1</t>
    </r>
  </si>
  <si>
    <r>
      <t>125 12</t>
    </r>
    <r>
      <rPr>
        <vertAlign val="superscript"/>
        <sz val="11"/>
        <rFont val="Calibri"/>
        <family val="2"/>
      </rPr>
      <t>th</t>
    </r>
    <r>
      <rPr>
        <sz val="11"/>
        <rFont val="Calibri"/>
        <family val="2"/>
      </rPr>
      <t xml:space="preserve"> St. Oakland #2</t>
    </r>
  </si>
  <si>
    <r>
      <t>165 13</t>
    </r>
    <r>
      <rPr>
        <vertAlign val="superscript"/>
        <sz val="11"/>
        <rFont val="Calibri"/>
        <family val="2"/>
      </rPr>
      <t>th</t>
    </r>
    <r>
      <rPr>
        <sz val="11"/>
        <rFont val="Calibri"/>
        <family val="2"/>
      </rPr>
      <t xml:space="preserve"> St. Oakland</t>
    </r>
  </si>
  <si>
    <r>
      <t>470 27</t>
    </r>
    <r>
      <rPr>
        <vertAlign val="superscript"/>
        <sz val="11"/>
        <rFont val="Calibri"/>
        <family val="2"/>
      </rPr>
      <t>th</t>
    </r>
    <r>
      <rPr>
        <sz val="11"/>
        <rFont val="Calibri"/>
        <family val="2"/>
      </rPr>
      <t xml:space="preserve"> St. Oakland #1</t>
    </r>
  </si>
  <si>
    <r>
      <t>470 27</t>
    </r>
    <r>
      <rPr>
        <vertAlign val="superscript"/>
        <sz val="11"/>
        <rFont val="Calibri"/>
        <family val="2"/>
      </rPr>
      <t>th</t>
    </r>
    <r>
      <rPr>
        <sz val="11"/>
        <rFont val="Calibri"/>
        <family val="2"/>
      </rPr>
      <t xml:space="preserve"> St. Oakland #2</t>
    </r>
  </si>
  <si>
    <t>661 Washington St. Oakland #1</t>
  </si>
  <si>
    <t>661 Washington St. Oakland #3</t>
  </si>
  <si>
    <t>661 Washington St. Oakland #4</t>
  </si>
  <si>
    <t>661 Washington St. Oakland #5</t>
  </si>
  <si>
    <t>1106 Madison St. Oakland</t>
  </si>
  <si>
    <t>1111 Jackson St. Oakland #1</t>
  </si>
  <si>
    <t>1111 Jackson St. Oakland #2</t>
  </si>
  <si>
    <t>1131 Harbor Bay Pkwy. # 1 Alameda</t>
  </si>
  <si>
    <t>1131 Harbor Bay Pkwy. # 2 Alameda</t>
  </si>
  <si>
    <t>1225 Fallon St. Oakland #1</t>
  </si>
  <si>
    <t>1225 Fallon St. Oakland #2</t>
  </si>
  <si>
    <t>1325 Portland Ave. Albany</t>
  </si>
  <si>
    <t>1401 Lakeside Dr. Oakland #1</t>
  </si>
  <si>
    <t>1401 Lakeside Dr. Oakland #2</t>
  </si>
  <si>
    <t>2000 San Pablo Ave. Oakland</t>
  </si>
  <si>
    <t>7001 Oakport St. Oakland</t>
  </si>
  <si>
    <t>8201 Edgewater Dr. Oakland</t>
  </si>
  <si>
    <t>8477 Enterprise Way, Oakland #1</t>
  </si>
  <si>
    <t>8477 Enterprise Way, Oakland #2</t>
  </si>
  <si>
    <t>Sub-Total</t>
  </si>
  <si>
    <t>Description</t>
  </si>
  <si>
    <t>Estimated Hours</t>
  </si>
  <si>
    <t>Unit of Measure</t>
  </si>
  <si>
    <t>Hourly</t>
  </si>
  <si>
    <t>Year 1 Hourly Rate</t>
  </si>
  <si>
    <t>Extended Year 1 Hourly Rate</t>
  </si>
  <si>
    <t>Year 2 Hourly Rate</t>
  </si>
  <si>
    <t>Extended Year 2 Hourly Rate</t>
  </si>
  <si>
    <t>Year 3 Hourly Rate</t>
  </si>
  <si>
    <t>Item 
No.</t>
  </si>
  <si>
    <r>
      <t>Instructions</t>
    </r>
    <r>
      <rPr>
        <sz val="12"/>
        <color theme="1"/>
        <rFont val="Calibri"/>
        <family val="2"/>
      </rPr>
      <t>:</t>
    </r>
    <r>
      <rPr>
        <b/>
        <sz val="12"/>
        <color theme="1"/>
        <rFont val="Calibri"/>
        <family val="2"/>
      </rPr>
      <t xml:space="preserve">  </t>
    </r>
    <r>
      <rPr>
        <sz val="12"/>
        <color theme="1"/>
        <rFont val="Calibri"/>
        <family val="2"/>
      </rPr>
      <t xml:space="preserve">Bidder must use the separate County provided Excel Bid Form.   </t>
    </r>
  </si>
  <si>
    <t xml:space="preserve">COST MUST BE SUBMITTED AS REQUESTED ON THE COUNTY PROVIDED EXCEL BID FORM.  NO ALTERATIONS OR CHANGES OF ANY KIND ARE PERMITTED.  </t>
  </si>
  <si>
    <t>Bid proposals that do not comply may be rejected.</t>
  </si>
  <si>
    <t xml:space="preserve">Instructions: Bidders are to fill in the cell shaded in "Yellow".  </t>
  </si>
  <si>
    <t>Raypak</t>
  </si>
  <si>
    <t>Ajax</t>
  </si>
  <si>
    <t>Laars</t>
  </si>
  <si>
    <t>Lochinvar</t>
  </si>
  <si>
    <t>Cleaver Brooks</t>
  </si>
  <si>
    <t>United States Radiator Corporation</t>
  </si>
  <si>
    <t>Cat/Model #</t>
  </si>
  <si>
    <t>48X</t>
  </si>
  <si>
    <t>WG-1250</t>
  </si>
  <si>
    <t>PBN3500</t>
  </si>
  <si>
    <t>H3-1083</t>
  </si>
  <si>
    <t>H9-2072</t>
  </si>
  <si>
    <t>FLX-700-450-15ST</t>
  </si>
  <si>
    <t>FLE-700-450-15ST</t>
  </si>
  <si>
    <t>PBN1701</t>
  </si>
  <si>
    <t>PBN2000</t>
  </si>
  <si>
    <t>WRNG-2100</t>
  </si>
  <si>
    <t>WNG2000-W</t>
  </si>
  <si>
    <t>PNCH0750N ACK3CJN</t>
  </si>
  <si>
    <t>FCB1000N</t>
  </si>
  <si>
    <t>Unit</t>
  </si>
  <si>
    <t>Make</t>
  </si>
  <si>
    <t>Normal Business Hours (Monday - Friday: 600 a.m. to 5:00 p.m.</t>
  </si>
  <si>
    <t>Overtime After Business Hours (Saturday and Sunday 12:00 a.m. to 11:59 p.m., Monday - Friday 5:00 p.m. to 6:00 a.m., including All County Holidays)</t>
  </si>
  <si>
    <t>Emergency Hours (24 Hours per day, 7 days per week)</t>
  </si>
  <si>
    <t>ANNUAL MAINTENANCE - GRAND TOTAL</t>
  </si>
  <si>
    <t>SERVICE LABOR - GRAND TOTAL</t>
  </si>
  <si>
    <t>902602 - Boiler Maintenance, Repairs, and Services Bid Form</t>
  </si>
  <si>
    <t xml:space="preserve">BIDDER: </t>
  </si>
  <si>
    <t xml:space="preserve">Table A Subtotal </t>
  </si>
  <si>
    <t>Table B Subtotal</t>
  </si>
  <si>
    <t>Parts needed for repair</t>
  </si>
  <si>
    <t xml:space="preserve">Grand Total </t>
  </si>
  <si>
    <t>TABLE A - ANNUAL MAINTENANCE SERVICE</t>
  </si>
  <si>
    <t>TABLE B - Troubleshooting and Repair Labor Rates</t>
  </si>
  <si>
    <t>Extended Year 3 
Hourly Rate</t>
  </si>
  <si>
    <t xml:space="preserve">Table A, B &amp; Parts Grand Total </t>
  </si>
  <si>
    <t>The cost quoted must include all taxes and all other charges, including travel expenses, truck/trip fees, parts, materials, equipment rental, waste containment, haul-away and disposal fees.  The price quoted will be the maximum cost the County will pay for the term of any contract resulting from this RFP.  
Quantities listed on the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Annual Maintenance Service Cost Yearly and hourly rate cell, do not leave the cell blank. If there are any line items that are not priced, the bid may be considered a partial bid and disqualified. Partial bids are not acceptable. 
Prevailing wages apply to this RFP. Refer to Page 21, Section M (PRICING), Item 9.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</si>
  <si>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E 825 T</t>
  </si>
  <si>
    <t>MT2H0500NACK1CXN</t>
  </si>
  <si>
    <t>NTH1000NXX1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</si>
</sst>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sz val="11"/>
      <name val="Calibri"/>
      <family val="2"/>
    </font>
    <font>
      <vertAlign val="superscript"/>
      <sz val="11"/>
      <name val="Calibri"/>
      <family val="2"/>
    </font>
    <font>
      <b/>
      <sz val="18"/>
      <color theme="1"/>
      <name val="Aptos Narrow"/>
      <family val="2"/>
      <scheme val="minor"/>
    </font>
    <font>
      <b/>
      <sz val="14"/>
      <color theme="1"/>
      <name val="Aptos Narrow"/>
      <family val="2"/>
      <scheme val="minor"/>
    </font>
    <font>
      <b/>
      <sz val="12"/>
      <color theme="1"/>
      <name val="Aptos Narrow"/>
      <family val="2"/>
      <scheme val="minor"/>
    </font>
    <font>
      <b/>
      <sz val="12"/>
      <color theme="1"/>
      <name val="Calibri"/>
      <family val="2"/>
    </font>
    <font>
      <sz val="12"/>
      <color theme="1"/>
      <name val="Calibri"/>
      <family val="2"/>
    </font>
    <font>
      <b/>
      <sz val="11"/>
      <name val="Calibri"/>
      <family val="2"/>
    </font>
    <font>
      <sz val="12"/>
      <name val="Calibri"/>
      <family val="2"/>
    </font>
    <font>
      <b/>
      <sz val="16"/>
      <color theme="1"/>
      <name val="Calibri"/>
      <family val="2"/>
    </font>
    <font>
      <b/>
      <sz val="14"/>
      <color theme="1"/>
      <name val="Calibri"/>
      <family val="2"/>
    </font>
    <font>
      <sz val="12"/>
      <color theme="1"/>
      <name val="Aptos Narrow"/>
      <family val="2"/>
      <scheme val="minor"/>
    </font>
    <font>
      <b/>
      <sz val="11"/>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9">
    <xf numFmtId="0" fontId="0" fillId="0" borderId="0" xfId="0"/>
    <xf numFmtId="0" fontId="0" fillId="0" borderId="0" xfId="0" applyAlignment="1">
      <alignment horizontal="left" wrapText="1"/>
    </xf>
    <xf numFmtId="0" fontId="7" fillId="5" borderId="0" xfId="0" applyFont="1" applyFill="1"/>
    <xf numFmtId="0" fontId="8" fillId="7" borderId="1" xfId="0" applyFont="1" applyFill="1" applyBorder="1" applyAlignment="1">
      <alignment horizontal="center" vertical="center" wrapText="1"/>
    </xf>
    <xf numFmtId="0" fontId="0" fillId="0" borderId="1" xfId="0" applyBorder="1" applyAlignment="1">
      <alignment horizontal="left" vertical="center"/>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44" fontId="2" fillId="6" borderId="1" xfId="1" applyFont="1" applyFill="1" applyBorder="1" applyProtection="1"/>
    <xf numFmtId="44" fontId="2" fillId="3" borderId="1" xfId="0" applyNumberFormat="1" applyFont="1" applyFill="1" applyBorder="1"/>
    <xf numFmtId="0" fontId="2" fillId="6" borderId="1" xfId="0" applyFont="1" applyFill="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44" fontId="0" fillId="0" borderId="1" xfId="1" applyFont="1" applyBorder="1" applyAlignment="1" applyProtection="1">
      <alignment vertical="center"/>
    </xf>
    <xf numFmtId="0" fontId="12" fillId="0" borderId="1" xfId="0" applyFont="1" applyBorder="1" applyAlignment="1">
      <alignment horizontal="left" vertical="center" wrapText="1"/>
    </xf>
    <xf numFmtId="0" fontId="15"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vertical="center"/>
    </xf>
    <xf numFmtId="44" fontId="2" fillId="6" borderId="14" xfId="1" applyFont="1" applyFill="1" applyBorder="1" applyAlignment="1" applyProtection="1">
      <alignment vertical="center"/>
    </xf>
    <xf numFmtId="0" fontId="0" fillId="0" borderId="0" xfId="0" applyAlignment="1">
      <alignment vertical="center"/>
    </xf>
    <xf numFmtId="0" fontId="9" fillId="0" borderId="8" xfId="0" applyFont="1" applyBorder="1" applyAlignment="1">
      <alignment horizontal="right" vertical="center"/>
    </xf>
    <xf numFmtId="164" fontId="9" fillId="0" borderId="9" xfId="0" applyNumberFormat="1" applyFont="1" applyBorder="1" applyAlignment="1">
      <alignment vertical="center"/>
    </xf>
    <xf numFmtId="0" fontId="9" fillId="0" borderId="10" xfId="0" applyFont="1" applyBorder="1" applyAlignment="1">
      <alignment horizontal="right" vertical="center"/>
    </xf>
    <xf numFmtId="164" fontId="9" fillId="0" borderId="11" xfId="0" applyNumberFormat="1" applyFont="1" applyBorder="1" applyAlignment="1">
      <alignment vertical="center"/>
    </xf>
    <xf numFmtId="0" fontId="9" fillId="0" borderId="12" xfId="0" applyFont="1" applyBorder="1" applyAlignment="1">
      <alignment horizontal="right" vertical="center"/>
    </xf>
    <xf numFmtId="164" fontId="13" fillId="0" borderId="13" xfId="0" applyNumberFormat="1" applyFont="1" applyBorder="1" applyAlignment="1">
      <alignment vertical="center"/>
    </xf>
    <xf numFmtId="44" fontId="0" fillId="2" borderId="1" xfId="1" applyFont="1" applyFill="1" applyBorder="1" applyProtection="1">
      <protection locked="0"/>
    </xf>
    <xf numFmtId="44" fontId="0" fillId="2" borderId="1" xfId="1" applyFont="1" applyFill="1" applyBorder="1" applyAlignment="1" applyProtection="1">
      <alignment vertical="center"/>
      <protection locked="0"/>
    </xf>
    <xf numFmtId="0" fontId="16" fillId="0" borderId="0" xfId="0" applyFont="1" applyAlignment="1">
      <alignment horizontal="left" vertical="center"/>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7" fillId="0" borderId="1" xfId="0" applyFont="1" applyBorder="1" applyAlignment="1">
      <alignment horizontal="center"/>
    </xf>
    <xf numFmtId="0" fontId="0" fillId="0" borderId="0" xfId="0" applyAlignment="1">
      <alignment horizontal="left" vertical="center"/>
    </xf>
    <xf numFmtId="0" fontId="9" fillId="0" borderId="0" xfId="0" applyFont="1" applyAlignment="1">
      <alignment horizontal="left" vertical="center"/>
    </xf>
    <xf numFmtId="0" fontId="6" fillId="7" borderId="0" xfId="0" applyFont="1" applyFill="1" applyAlignment="1">
      <alignment horizontal="center" vertical="center"/>
    </xf>
    <xf numFmtId="0" fontId="7" fillId="7" borderId="0" xfId="0" applyFont="1" applyFill="1" applyAlignment="1">
      <alignment horizontal="center"/>
    </xf>
    <xf numFmtId="0" fontId="0" fillId="0" borderId="0" xfId="0" applyAlignment="1">
      <alignment vertical="center"/>
    </xf>
    <xf numFmtId="0" fontId="2" fillId="6" borderId="14" xfId="0" applyFont="1" applyFill="1" applyBorder="1" applyAlignment="1">
      <alignment horizontal="right" vertical="center"/>
    </xf>
    <xf numFmtId="0" fontId="11" fillId="6" borderId="3" xfId="2" applyFont="1" applyFill="1" applyBorder="1" applyAlignment="1">
      <alignment horizontal="right" vertical="center" wrapText="1"/>
    </xf>
    <xf numFmtId="0" fontId="11" fillId="6" borderId="2" xfId="2" applyFont="1" applyFill="1" applyBorder="1" applyAlignment="1">
      <alignment horizontal="right" vertical="center" wrapText="1"/>
    </xf>
    <xf numFmtId="0" fontId="11" fillId="6" borderId="4" xfId="2" applyFont="1" applyFill="1" applyBorder="1" applyAlignment="1">
      <alignment horizontal="right" vertical="center" wrapText="1"/>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0" fontId="2" fillId="3" borderId="4" xfId="0" applyFont="1" applyFill="1" applyBorder="1" applyAlignment="1">
      <alignment horizontal="right" vertical="center"/>
    </xf>
    <xf numFmtId="0" fontId="0" fillId="0" borderId="0" xfId="0" applyAlignment="1">
      <alignment horizontal="left" vertical="center" wrapText="1"/>
    </xf>
    <xf numFmtId="0" fontId="10" fillId="0" borderId="0" xfId="0" applyFont="1" applyAlignment="1">
      <alignment horizontal="left" vertical="center"/>
    </xf>
    <xf numFmtId="0" fontId="14" fillId="6"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7" fillId="2" borderId="5" xfId="0" applyFont="1" applyFill="1" applyBorder="1" applyAlignment="1">
      <alignment horizontal="center"/>
    </xf>
  </cellXfs>
  <cellStyles count="3">
    <cellStyle name="Currency" xfId="1" builtinId="4"/>
    <cellStyle name="Normal" xfId="0" builtinId="0"/>
    <cellStyle name="Normal 2" xfId="2" xr:uid="{FE8CC122-5012-4B90-A9D2-7B266E8AEA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7B35-76D7-4D27-84F3-1CBDCE85E94E}">
  <sheetPr>
    <tabColor rgb="FFFF0000"/>
  </sheetPr>
  <dimension ref="A1:J53"/>
  <sheetViews>
    <sheetView tabSelected="1" topLeftCell="A6" zoomScaleNormal="100" workbookViewId="0">
      <selection sqref="A1:J1"/>
    </sheetView>
  </sheetViews>
  <sheetFormatPr defaultRowHeight="15" x14ac:dyDescent="0.25"/>
  <cols>
    <col min="1" max="1" width="5" customWidth="1"/>
    <col min="2" max="2" width="38.5703125" customWidth="1"/>
    <col min="3" max="3" width="21" bestFit="1" customWidth="1"/>
    <col min="4" max="4" width="20" bestFit="1" customWidth="1"/>
    <col min="5" max="5" width="17.7109375" bestFit="1" customWidth="1"/>
    <col min="6" max="6" width="20.7109375" customWidth="1"/>
    <col min="7" max="7" width="20" customWidth="1"/>
    <col min="8" max="8" width="21.42578125" customWidth="1"/>
    <col min="9" max="9" width="19.85546875" customWidth="1"/>
    <col min="10" max="10" width="21.7109375" customWidth="1"/>
  </cols>
  <sheetData>
    <row r="1" spans="1:10" ht="24" x14ac:dyDescent="0.25">
      <c r="A1" s="33" t="s">
        <v>72</v>
      </c>
      <c r="B1" s="33"/>
      <c r="C1" s="33"/>
      <c r="D1" s="33"/>
      <c r="E1" s="33"/>
      <c r="F1" s="33"/>
      <c r="G1" s="33"/>
      <c r="H1" s="33"/>
      <c r="I1" s="33"/>
      <c r="J1" s="33"/>
    </row>
    <row r="2" spans="1:10" ht="18.75" x14ac:dyDescent="0.3">
      <c r="A2" s="34" t="s">
        <v>1</v>
      </c>
      <c r="B2" s="34"/>
      <c r="C2" s="34"/>
      <c r="D2" s="34"/>
      <c r="E2" s="34"/>
      <c r="F2" s="34"/>
      <c r="G2" s="34"/>
      <c r="H2" s="34"/>
      <c r="I2" s="34"/>
      <c r="J2" s="34"/>
    </row>
    <row r="3" spans="1:10" ht="19.5" customHeight="1" x14ac:dyDescent="0.25">
      <c r="A3" s="32" t="s">
        <v>41</v>
      </c>
      <c r="B3" s="32"/>
      <c r="C3" s="32"/>
      <c r="D3" s="32"/>
      <c r="E3" s="32"/>
      <c r="F3" s="32"/>
      <c r="G3" s="32"/>
      <c r="H3" s="32"/>
      <c r="I3" s="32"/>
      <c r="J3" s="32"/>
    </row>
    <row r="4" spans="1:10" ht="24.75" customHeight="1" x14ac:dyDescent="0.25">
      <c r="A4" s="31" t="s">
        <v>42</v>
      </c>
      <c r="B4" s="31"/>
      <c r="C4" s="31"/>
      <c r="D4" s="31"/>
      <c r="E4" s="31"/>
      <c r="F4" s="31"/>
      <c r="G4" s="31"/>
      <c r="H4" s="31"/>
      <c r="I4" s="31"/>
      <c r="J4" s="31"/>
    </row>
    <row r="5" spans="1:10" ht="23.25" customHeight="1" x14ac:dyDescent="0.25">
      <c r="A5" s="44" t="s">
        <v>43</v>
      </c>
      <c r="B5" s="44"/>
      <c r="C5" s="44"/>
      <c r="D5" s="44"/>
      <c r="E5" s="44"/>
      <c r="F5" s="44"/>
      <c r="G5" s="44"/>
      <c r="H5" s="44"/>
      <c r="I5" s="44"/>
      <c r="J5" s="44"/>
    </row>
    <row r="6" spans="1:10" ht="199.5" customHeight="1" x14ac:dyDescent="0.25">
      <c r="A6" s="43" t="s">
        <v>82</v>
      </c>
      <c r="B6" s="43"/>
      <c r="C6" s="43"/>
      <c r="D6" s="43"/>
      <c r="E6" s="43"/>
      <c r="F6" s="43"/>
      <c r="G6" s="43"/>
      <c r="H6" s="43"/>
      <c r="I6" s="43"/>
      <c r="J6" s="43"/>
    </row>
    <row r="7" spans="1:10" ht="27.6" customHeight="1" x14ac:dyDescent="0.25">
      <c r="A7" s="46" t="s">
        <v>73</v>
      </c>
      <c r="B7" s="46"/>
      <c r="C7" s="47"/>
      <c r="D7" s="47"/>
      <c r="E7" s="47"/>
      <c r="F7" s="47"/>
      <c r="G7" s="47"/>
      <c r="H7" s="47"/>
      <c r="I7" s="1"/>
      <c r="J7" s="1"/>
    </row>
    <row r="8" spans="1:10" ht="27" customHeight="1" x14ac:dyDescent="0.25">
      <c r="A8" s="1"/>
      <c r="B8" s="1"/>
      <c r="C8" s="1"/>
      <c r="D8" s="1"/>
      <c r="E8" s="1"/>
      <c r="F8" s="1"/>
      <c r="G8" s="1"/>
      <c r="H8" s="1"/>
      <c r="I8" s="1"/>
      <c r="J8" s="1"/>
    </row>
    <row r="9" spans="1:10" ht="18.75" x14ac:dyDescent="0.3">
      <c r="A9" s="48" t="s">
        <v>44</v>
      </c>
      <c r="B9" s="48"/>
      <c r="C9" s="48"/>
      <c r="D9" s="48"/>
      <c r="E9" s="48"/>
      <c r="F9" s="48"/>
      <c r="G9" s="48"/>
      <c r="H9" s="48"/>
      <c r="I9" s="2"/>
      <c r="J9" s="2"/>
    </row>
    <row r="10" spans="1:10" ht="18.75" x14ac:dyDescent="0.3">
      <c r="A10" s="30" t="s">
        <v>78</v>
      </c>
      <c r="B10" s="30"/>
      <c r="C10" s="30"/>
      <c r="D10" s="30"/>
      <c r="E10" s="30"/>
      <c r="F10" s="30"/>
      <c r="G10" s="30"/>
      <c r="H10" s="30"/>
      <c r="I10" s="2"/>
      <c r="J10" s="2"/>
    </row>
    <row r="11" spans="1:10" ht="47.25" x14ac:dyDescent="0.25">
      <c r="A11" s="3" t="s">
        <v>40</v>
      </c>
      <c r="B11" s="3" t="s">
        <v>0</v>
      </c>
      <c r="C11" s="3" t="s">
        <v>66</v>
      </c>
      <c r="D11" s="3" t="s">
        <v>51</v>
      </c>
      <c r="E11" s="3" t="s">
        <v>33</v>
      </c>
      <c r="F11" s="3" t="s">
        <v>2</v>
      </c>
      <c r="G11" s="3" t="s">
        <v>3</v>
      </c>
      <c r="H11" s="3" t="s">
        <v>4</v>
      </c>
    </row>
    <row r="12" spans="1:10" ht="21.75" customHeight="1" x14ac:dyDescent="0.25">
      <c r="A12" s="4">
        <v>1</v>
      </c>
      <c r="B12" s="5" t="s">
        <v>6</v>
      </c>
      <c r="C12" s="5" t="s">
        <v>45</v>
      </c>
      <c r="D12" s="27" t="s">
        <v>83</v>
      </c>
      <c r="E12" s="6" t="s">
        <v>65</v>
      </c>
      <c r="F12" s="25">
        <v>0</v>
      </c>
      <c r="G12" s="25">
        <v>0</v>
      </c>
      <c r="H12" s="25">
        <v>0</v>
      </c>
    </row>
    <row r="13" spans="1:10" ht="21.75" customHeight="1" x14ac:dyDescent="0.25">
      <c r="A13" s="4">
        <v>2</v>
      </c>
      <c r="B13" s="5" t="s">
        <v>7</v>
      </c>
      <c r="C13" s="5" t="s">
        <v>45</v>
      </c>
      <c r="D13" s="5" t="s">
        <v>52</v>
      </c>
      <c r="E13" s="6" t="s">
        <v>65</v>
      </c>
      <c r="F13" s="25">
        <v>0</v>
      </c>
      <c r="G13" s="25">
        <v>0</v>
      </c>
      <c r="H13" s="25">
        <v>0</v>
      </c>
    </row>
    <row r="14" spans="1:10" ht="21.75" customHeight="1" x14ac:dyDescent="0.25">
      <c r="A14" s="4">
        <v>3</v>
      </c>
      <c r="B14" s="5" t="s">
        <v>8</v>
      </c>
      <c r="C14" s="5" t="s">
        <v>46</v>
      </c>
      <c r="D14" s="5" t="s">
        <v>53</v>
      </c>
      <c r="E14" s="6" t="s">
        <v>65</v>
      </c>
      <c r="F14" s="25">
        <v>0</v>
      </c>
      <c r="G14" s="25">
        <v>0</v>
      </c>
      <c r="H14" s="25">
        <v>0</v>
      </c>
    </row>
    <row r="15" spans="1:10" ht="21.75" customHeight="1" x14ac:dyDescent="0.25">
      <c r="A15" s="4">
        <v>4</v>
      </c>
      <c r="B15" s="5" t="s">
        <v>9</v>
      </c>
      <c r="C15" s="5" t="s">
        <v>47</v>
      </c>
      <c r="D15" s="5" t="s">
        <v>84</v>
      </c>
      <c r="E15" s="6" t="s">
        <v>65</v>
      </c>
      <c r="F15" s="25">
        <v>0</v>
      </c>
      <c r="G15" s="25">
        <v>0</v>
      </c>
      <c r="H15" s="25">
        <v>0</v>
      </c>
    </row>
    <row r="16" spans="1:10" ht="21.75" customHeight="1" x14ac:dyDescent="0.25">
      <c r="A16" s="4">
        <v>5</v>
      </c>
      <c r="B16" s="5" t="s">
        <v>10</v>
      </c>
      <c r="C16" s="5" t="s">
        <v>47</v>
      </c>
      <c r="D16" s="5" t="s">
        <v>84</v>
      </c>
      <c r="E16" s="6" t="s">
        <v>65</v>
      </c>
      <c r="F16" s="25">
        <v>0</v>
      </c>
      <c r="G16" s="25">
        <v>0</v>
      </c>
      <c r="H16" s="25">
        <v>0</v>
      </c>
    </row>
    <row r="17" spans="1:8" ht="21.75" customHeight="1" x14ac:dyDescent="0.25">
      <c r="A17" s="4">
        <v>6</v>
      </c>
      <c r="B17" s="5" t="s">
        <v>11</v>
      </c>
      <c r="C17" s="5" t="s">
        <v>48</v>
      </c>
      <c r="D17" s="5" t="s">
        <v>54</v>
      </c>
      <c r="E17" s="6" t="s">
        <v>65</v>
      </c>
      <c r="F17" s="25">
        <v>0</v>
      </c>
      <c r="G17" s="25">
        <v>0</v>
      </c>
      <c r="H17" s="25">
        <v>0</v>
      </c>
    </row>
    <row r="18" spans="1:8" ht="21.75" customHeight="1" x14ac:dyDescent="0.25">
      <c r="A18" s="4">
        <v>7</v>
      </c>
      <c r="B18" s="5" t="s">
        <v>5</v>
      </c>
      <c r="C18" s="5" t="s">
        <v>48</v>
      </c>
      <c r="D18" s="5" t="s">
        <v>54</v>
      </c>
      <c r="E18" s="6" t="s">
        <v>65</v>
      </c>
      <c r="F18" s="25">
        <v>0</v>
      </c>
      <c r="G18" s="25">
        <v>0</v>
      </c>
      <c r="H18" s="25">
        <v>0</v>
      </c>
    </row>
    <row r="19" spans="1:8" ht="21.75" customHeight="1" x14ac:dyDescent="0.25">
      <c r="A19" s="4">
        <v>8</v>
      </c>
      <c r="B19" s="5" t="s">
        <v>12</v>
      </c>
      <c r="C19" s="5" t="s">
        <v>48</v>
      </c>
      <c r="D19" s="5" t="s">
        <v>54</v>
      </c>
      <c r="E19" s="6" t="s">
        <v>65</v>
      </c>
      <c r="F19" s="25">
        <v>0</v>
      </c>
      <c r="G19" s="25">
        <v>0</v>
      </c>
      <c r="H19" s="25">
        <v>0</v>
      </c>
    </row>
    <row r="20" spans="1:8" ht="21.75" customHeight="1" x14ac:dyDescent="0.25">
      <c r="A20" s="4">
        <v>9</v>
      </c>
      <c r="B20" s="5" t="s">
        <v>13</v>
      </c>
      <c r="C20" s="5" t="s">
        <v>48</v>
      </c>
      <c r="D20" s="5" t="s">
        <v>54</v>
      </c>
      <c r="E20" s="6" t="s">
        <v>65</v>
      </c>
      <c r="F20" s="25">
        <v>0</v>
      </c>
      <c r="G20" s="25">
        <v>0</v>
      </c>
      <c r="H20" s="25">
        <v>0</v>
      </c>
    </row>
    <row r="21" spans="1:8" ht="21.75" customHeight="1" x14ac:dyDescent="0.25">
      <c r="A21" s="4">
        <v>10</v>
      </c>
      <c r="B21" s="5" t="s">
        <v>14</v>
      </c>
      <c r="C21" s="5" t="s">
        <v>48</v>
      </c>
      <c r="D21" s="5" t="s">
        <v>54</v>
      </c>
      <c r="E21" s="6" t="s">
        <v>65</v>
      </c>
      <c r="F21" s="25">
        <v>0</v>
      </c>
      <c r="G21" s="25">
        <v>0</v>
      </c>
      <c r="H21" s="25">
        <v>0</v>
      </c>
    </row>
    <row r="22" spans="1:8" ht="21.75" customHeight="1" x14ac:dyDescent="0.25">
      <c r="A22" s="4">
        <v>11</v>
      </c>
      <c r="B22" s="5" t="s">
        <v>15</v>
      </c>
      <c r="C22" s="5" t="s">
        <v>45</v>
      </c>
      <c r="D22" s="5" t="s">
        <v>55</v>
      </c>
      <c r="E22" s="6" t="s">
        <v>65</v>
      </c>
      <c r="F22" s="25">
        <v>0</v>
      </c>
      <c r="G22" s="25">
        <v>0</v>
      </c>
      <c r="H22" s="25">
        <v>0</v>
      </c>
    </row>
    <row r="23" spans="1:8" ht="21.75" customHeight="1" x14ac:dyDescent="0.25">
      <c r="A23" s="4">
        <v>12</v>
      </c>
      <c r="B23" s="5" t="s">
        <v>16</v>
      </c>
      <c r="C23" s="5" t="s">
        <v>45</v>
      </c>
      <c r="D23" s="5" t="s">
        <v>56</v>
      </c>
      <c r="E23" s="6" t="s">
        <v>65</v>
      </c>
      <c r="F23" s="25">
        <v>0</v>
      </c>
      <c r="G23" s="25">
        <v>0</v>
      </c>
      <c r="H23" s="25">
        <v>0</v>
      </c>
    </row>
    <row r="24" spans="1:8" ht="21.75" customHeight="1" x14ac:dyDescent="0.25">
      <c r="A24" s="4">
        <v>13</v>
      </c>
      <c r="B24" s="5" t="s">
        <v>17</v>
      </c>
      <c r="C24" s="5" t="s">
        <v>45</v>
      </c>
      <c r="D24" s="5" t="s">
        <v>56</v>
      </c>
      <c r="E24" s="6" t="s">
        <v>65</v>
      </c>
      <c r="F24" s="25">
        <v>0</v>
      </c>
      <c r="G24" s="25">
        <v>0</v>
      </c>
      <c r="H24" s="25">
        <v>0</v>
      </c>
    </row>
    <row r="25" spans="1:8" ht="21.75" customHeight="1" x14ac:dyDescent="0.25">
      <c r="A25" s="4">
        <v>14</v>
      </c>
      <c r="B25" s="5" t="s">
        <v>18</v>
      </c>
      <c r="C25" s="5" t="s">
        <v>47</v>
      </c>
      <c r="D25" s="5" t="s">
        <v>85</v>
      </c>
      <c r="E25" s="6" t="s">
        <v>65</v>
      </c>
      <c r="F25" s="25">
        <v>0</v>
      </c>
      <c r="G25" s="25">
        <v>0</v>
      </c>
      <c r="H25" s="25">
        <v>0</v>
      </c>
    </row>
    <row r="26" spans="1:8" ht="21.75" customHeight="1" x14ac:dyDescent="0.25">
      <c r="A26" s="4">
        <v>15</v>
      </c>
      <c r="B26" s="5" t="s">
        <v>19</v>
      </c>
      <c r="C26" s="5" t="s">
        <v>47</v>
      </c>
      <c r="D26" s="5" t="s">
        <v>85</v>
      </c>
      <c r="E26" s="6" t="s">
        <v>65</v>
      </c>
      <c r="F26" s="25">
        <v>0</v>
      </c>
      <c r="G26" s="25">
        <v>0</v>
      </c>
      <c r="H26" s="25">
        <v>0</v>
      </c>
    </row>
    <row r="27" spans="1:8" ht="21.75" customHeight="1" x14ac:dyDescent="0.25">
      <c r="A27" s="4">
        <v>16</v>
      </c>
      <c r="B27" s="5" t="s">
        <v>20</v>
      </c>
      <c r="C27" s="5" t="s">
        <v>49</v>
      </c>
      <c r="D27" s="5" t="s">
        <v>57</v>
      </c>
      <c r="E27" s="6" t="s">
        <v>65</v>
      </c>
      <c r="F27" s="25">
        <v>0</v>
      </c>
      <c r="G27" s="25">
        <v>0</v>
      </c>
      <c r="H27" s="25">
        <v>0</v>
      </c>
    </row>
    <row r="28" spans="1:8" ht="21.75" customHeight="1" x14ac:dyDescent="0.25">
      <c r="A28" s="4">
        <v>17</v>
      </c>
      <c r="B28" s="5" t="s">
        <v>21</v>
      </c>
      <c r="C28" s="5" t="s">
        <v>49</v>
      </c>
      <c r="D28" s="5" t="s">
        <v>58</v>
      </c>
      <c r="E28" s="6" t="s">
        <v>65</v>
      </c>
      <c r="F28" s="25">
        <v>0</v>
      </c>
      <c r="G28" s="25">
        <v>0</v>
      </c>
      <c r="H28" s="25">
        <v>0</v>
      </c>
    </row>
    <row r="29" spans="1:8" ht="30.75" customHeight="1" x14ac:dyDescent="0.25">
      <c r="A29" s="4">
        <v>18</v>
      </c>
      <c r="B29" s="5" t="s">
        <v>22</v>
      </c>
      <c r="C29" s="5" t="s">
        <v>50</v>
      </c>
      <c r="D29" s="5">
        <v>282</v>
      </c>
      <c r="E29" s="6" t="s">
        <v>65</v>
      </c>
      <c r="F29" s="25">
        <v>0</v>
      </c>
      <c r="G29" s="25">
        <v>0</v>
      </c>
      <c r="H29" s="25">
        <v>0</v>
      </c>
    </row>
    <row r="30" spans="1:8" ht="21.75" customHeight="1" x14ac:dyDescent="0.25">
      <c r="A30" s="4">
        <v>19</v>
      </c>
      <c r="B30" s="5" t="s">
        <v>23</v>
      </c>
      <c r="C30" s="5" t="s">
        <v>48</v>
      </c>
      <c r="D30" s="5" t="s">
        <v>59</v>
      </c>
      <c r="E30" s="6" t="s">
        <v>65</v>
      </c>
      <c r="F30" s="25">
        <v>0</v>
      </c>
      <c r="G30" s="25">
        <v>0</v>
      </c>
      <c r="H30" s="25">
        <v>0</v>
      </c>
    </row>
    <row r="31" spans="1:8" ht="21.75" customHeight="1" x14ac:dyDescent="0.25">
      <c r="A31" s="4">
        <v>20</v>
      </c>
      <c r="B31" s="5" t="s">
        <v>24</v>
      </c>
      <c r="C31" s="5" t="s">
        <v>48</v>
      </c>
      <c r="D31" s="5" t="s">
        <v>60</v>
      </c>
      <c r="E31" s="6" t="s">
        <v>65</v>
      </c>
      <c r="F31" s="25">
        <v>0</v>
      </c>
      <c r="G31" s="25">
        <v>0</v>
      </c>
      <c r="H31" s="25">
        <v>0</v>
      </c>
    </row>
    <row r="32" spans="1:8" ht="21.75" customHeight="1" x14ac:dyDescent="0.25">
      <c r="A32" s="4">
        <v>21</v>
      </c>
      <c r="B32" s="5" t="s">
        <v>25</v>
      </c>
      <c r="C32" s="5" t="s">
        <v>46</v>
      </c>
      <c r="D32" s="5" t="s">
        <v>61</v>
      </c>
      <c r="E32" s="6" t="s">
        <v>65</v>
      </c>
      <c r="F32" s="25">
        <v>0</v>
      </c>
      <c r="G32" s="25">
        <v>0</v>
      </c>
      <c r="H32" s="25">
        <v>0</v>
      </c>
    </row>
    <row r="33" spans="1:10" ht="21.75" customHeight="1" x14ac:dyDescent="0.25">
      <c r="A33" s="4">
        <v>22</v>
      </c>
      <c r="B33" s="5" t="s">
        <v>26</v>
      </c>
      <c r="C33" s="5" t="s">
        <v>46</v>
      </c>
      <c r="D33" s="5" t="s">
        <v>62</v>
      </c>
      <c r="E33" s="6" t="s">
        <v>65</v>
      </c>
      <c r="F33" s="25">
        <v>0</v>
      </c>
      <c r="G33" s="25">
        <v>0</v>
      </c>
      <c r="H33" s="25">
        <v>0</v>
      </c>
    </row>
    <row r="34" spans="1:10" ht="31.5" customHeight="1" x14ac:dyDescent="0.25">
      <c r="A34" s="4">
        <v>23</v>
      </c>
      <c r="B34" s="5" t="s">
        <v>27</v>
      </c>
      <c r="C34" s="5" t="s">
        <v>47</v>
      </c>
      <c r="D34" s="5" t="s">
        <v>63</v>
      </c>
      <c r="E34" s="6" t="s">
        <v>65</v>
      </c>
      <c r="F34" s="25">
        <v>0</v>
      </c>
      <c r="G34" s="25">
        <v>0</v>
      </c>
      <c r="H34" s="25">
        <v>0</v>
      </c>
    </row>
    <row r="35" spans="1:10" ht="21.75" customHeight="1" x14ac:dyDescent="0.25">
      <c r="A35" s="4">
        <v>24</v>
      </c>
      <c r="B35" s="5" t="s">
        <v>28</v>
      </c>
      <c r="C35" s="5" t="s">
        <v>48</v>
      </c>
      <c r="D35" s="5" t="s">
        <v>64</v>
      </c>
      <c r="E35" s="6" t="s">
        <v>65</v>
      </c>
      <c r="F35" s="25">
        <v>0</v>
      </c>
      <c r="G35" s="25">
        <v>0</v>
      </c>
      <c r="H35" s="25">
        <v>0</v>
      </c>
    </row>
    <row r="36" spans="1:10" ht="21.75" customHeight="1" x14ac:dyDescent="0.25">
      <c r="A36" s="4">
        <v>25</v>
      </c>
      <c r="B36" s="5" t="s">
        <v>29</v>
      </c>
      <c r="C36" s="5" t="s">
        <v>48</v>
      </c>
      <c r="D36" s="5" t="s">
        <v>64</v>
      </c>
      <c r="E36" s="6" t="s">
        <v>65</v>
      </c>
      <c r="F36" s="25">
        <v>0</v>
      </c>
      <c r="G36" s="25">
        <v>0</v>
      </c>
      <c r="H36" s="25">
        <v>0</v>
      </c>
    </row>
    <row r="37" spans="1:10" ht="21.75" customHeight="1" x14ac:dyDescent="0.25">
      <c r="A37" s="37" t="s">
        <v>30</v>
      </c>
      <c r="B37" s="38"/>
      <c r="C37" s="38"/>
      <c r="D37" s="38"/>
      <c r="E37" s="39"/>
      <c r="F37" s="7">
        <f>SUM(F12:F36)</f>
        <v>0</v>
      </c>
      <c r="G37" s="7">
        <f>SUM(G12:G36)</f>
        <v>0</v>
      </c>
      <c r="H37" s="7">
        <f>SUM(H12:H36)</f>
        <v>0</v>
      </c>
    </row>
    <row r="38" spans="1:10" ht="24" customHeight="1" x14ac:dyDescent="0.25">
      <c r="A38" s="40" t="s">
        <v>70</v>
      </c>
      <c r="B38" s="41"/>
      <c r="C38" s="41"/>
      <c r="D38" s="41"/>
      <c r="E38" s="41"/>
      <c r="F38" s="41"/>
      <c r="G38" s="42"/>
      <c r="H38" s="8">
        <f>F37+G37+H37</f>
        <v>0</v>
      </c>
    </row>
    <row r="40" spans="1:10" ht="18.75" x14ac:dyDescent="0.25">
      <c r="B40" s="45" t="s">
        <v>79</v>
      </c>
      <c r="C40" s="45"/>
      <c r="D40" s="45"/>
      <c r="E40" s="45"/>
      <c r="F40" s="45"/>
      <c r="G40" s="45"/>
      <c r="H40" s="45"/>
      <c r="I40" s="45"/>
      <c r="J40" s="45"/>
    </row>
    <row r="41" spans="1:10" ht="30" x14ac:dyDescent="0.25">
      <c r="B41" s="9" t="s">
        <v>31</v>
      </c>
      <c r="C41" s="9" t="s">
        <v>33</v>
      </c>
      <c r="D41" s="9" t="s">
        <v>32</v>
      </c>
      <c r="E41" s="9" t="s">
        <v>35</v>
      </c>
      <c r="F41" s="9" t="s">
        <v>36</v>
      </c>
      <c r="G41" s="9" t="s">
        <v>37</v>
      </c>
      <c r="H41" s="9" t="s">
        <v>38</v>
      </c>
      <c r="I41" s="9" t="s">
        <v>39</v>
      </c>
      <c r="J41" s="9" t="s">
        <v>80</v>
      </c>
    </row>
    <row r="42" spans="1:10" ht="31.5" x14ac:dyDescent="0.25">
      <c r="B42" s="10" t="s">
        <v>67</v>
      </c>
      <c r="C42" s="11" t="s">
        <v>34</v>
      </c>
      <c r="D42" s="11">
        <v>120</v>
      </c>
      <c r="E42" s="26">
        <v>0</v>
      </c>
      <c r="F42" s="12">
        <f>D42*E42</f>
        <v>0</v>
      </c>
      <c r="G42" s="26">
        <v>0</v>
      </c>
      <c r="H42" s="12">
        <f>D42*G42</f>
        <v>0</v>
      </c>
      <c r="I42" s="26">
        <v>0</v>
      </c>
      <c r="J42" s="12">
        <f>D42*I42</f>
        <v>0</v>
      </c>
    </row>
    <row r="43" spans="1:10" ht="78.75" x14ac:dyDescent="0.25">
      <c r="B43" s="13" t="s">
        <v>68</v>
      </c>
      <c r="C43" s="11" t="s">
        <v>34</v>
      </c>
      <c r="D43" s="11">
        <v>30</v>
      </c>
      <c r="E43" s="26">
        <v>0</v>
      </c>
      <c r="F43" s="12">
        <f>D43*E43</f>
        <v>0</v>
      </c>
      <c r="G43" s="26">
        <v>0</v>
      </c>
      <c r="H43" s="12">
        <f>D43*G43</f>
        <v>0</v>
      </c>
      <c r="I43" s="26">
        <v>0</v>
      </c>
      <c r="J43" s="12">
        <f>D43*I43</f>
        <v>0</v>
      </c>
    </row>
    <row r="44" spans="1:10" ht="31.5" x14ac:dyDescent="0.25">
      <c r="B44" s="14" t="s">
        <v>69</v>
      </c>
      <c r="C44" s="11" t="s">
        <v>34</v>
      </c>
      <c r="D44" s="11">
        <v>20</v>
      </c>
      <c r="E44" s="26">
        <v>0</v>
      </c>
      <c r="F44" s="12">
        <f>D44*E44</f>
        <v>0</v>
      </c>
      <c r="G44" s="26">
        <v>0</v>
      </c>
      <c r="H44" s="12">
        <f>D44*G44</f>
        <v>0</v>
      </c>
      <c r="I44" s="26">
        <v>0</v>
      </c>
      <c r="J44" s="12">
        <f>D44*I44</f>
        <v>0</v>
      </c>
    </row>
    <row r="45" spans="1:10" ht="27.75" customHeight="1" x14ac:dyDescent="0.25">
      <c r="B45" s="15"/>
      <c r="C45" s="15"/>
      <c r="D45" s="15"/>
      <c r="E45" s="16"/>
      <c r="F45" s="12">
        <f>SUM(F42:F44)</f>
        <v>0</v>
      </c>
      <c r="G45" s="16"/>
      <c r="H45" s="12">
        <f>SUM(H42:H44)</f>
        <v>0</v>
      </c>
      <c r="I45" s="16"/>
      <c r="J45" s="12">
        <f>SUM(J42:J44)</f>
        <v>0</v>
      </c>
    </row>
    <row r="46" spans="1:10" ht="26.25" customHeight="1" thickBot="1" x14ac:dyDescent="0.3">
      <c r="E46" s="36" t="s">
        <v>71</v>
      </c>
      <c r="F46" s="36"/>
      <c r="G46" s="36"/>
      <c r="H46" s="36"/>
      <c r="I46" s="36"/>
      <c r="J46" s="17">
        <f>SUM(F45,H45,J45)</f>
        <v>0</v>
      </c>
    </row>
    <row r="47" spans="1:10" x14ac:dyDescent="0.25">
      <c r="E47" s="18"/>
      <c r="F47" s="35"/>
      <c r="G47" s="35"/>
      <c r="H47" s="35"/>
      <c r="I47" s="35"/>
      <c r="J47" s="35"/>
    </row>
    <row r="48" spans="1:10" ht="15.75" thickBot="1" x14ac:dyDescent="0.3"/>
    <row r="49" spans="2:3" ht="21" x14ac:dyDescent="0.25">
      <c r="B49" s="28" t="s">
        <v>81</v>
      </c>
      <c r="C49" s="29"/>
    </row>
    <row r="50" spans="2:3" ht="15.75" x14ac:dyDescent="0.25">
      <c r="B50" s="19" t="s">
        <v>74</v>
      </c>
      <c r="C50" s="20">
        <f>H38</f>
        <v>0</v>
      </c>
    </row>
    <row r="51" spans="2:3" ht="15.75" x14ac:dyDescent="0.25">
      <c r="B51" s="19" t="s">
        <v>75</v>
      </c>
      <c r="C51" s="20">
        <f>J46</f>
        <v>0</v>
      </c>
    </row>
    <row r="52" spans="2:3" ht="15.75" x14ac:dyDescent="0.25">
      <c r="B52" s="21" t="s">
        <v>76</v>
      </c>
      <c r="C52" s="22">
        <v>150000</v>
      </c>
    </row>
    <row r="53" spans="2:3" ht="21.75" thickBot="1" x14ac:dyDescent="0.3">
      <c r="B53" s="23" t="s">
        <v>77</v>
      </c>
      <c r="C53" s="24">
        <f>SUM(C50:C52)</f>
        <v>150000</v>
      </c>
    </row>
  </sheetData>
  <sheetProtection algorithmName="SHA-512" hashValue="iU0iMoMC3XglHn7J2nkxibN9KIyZt3mCiKyLk+WnTa5jPL0Kpw3d9blAU4oJPRsiDf7gLzqq5nmB3JKoIa8xqw==" saltValue="JFQKgZ5ZunRhwHtttGiAiw==" spinCount="100000" sheet="1" objects="1" scenarios="1"/>
  <mergeCells count="16">
    <mergeCell ref="B49:C49"/>
    <mergeCell ref="A10:H10"/>
    <mergeCell ref="A4:J4"/>
    <mergeCell ref="A3:J3"/>
    <mergeCell ref="A1:J1"/>
    <mergeCell ref="A2:J2"/>
    <mergeCell ref="F47:J47"/>
    <mergeCell ref="E46:I46"/>
    <mergeCell ref="A37:E37"/>
    <mergeCell ref="A38:G38"/>
    <mergeCell ref="A6:J6"/>
    <mergeCell ref="A5:J5"/>
    <mergeCell ref="B40:J40"/>
    <mergeCell ref="A7:B7"/>
    <mergeCell ref="C7:H7"/>
    <mergeCell ref="A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902602 Bid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Malmirchegini, Tarana  GSA - Procurement Department</dc:creator>
  <cp:lastModifiedBy>Ramesh, Azizullah  GSA - Procurement Department</cp:lastModifiedBy>
  <dcterms:created xsi:type="dcterms:W3CDTF">2025-02-07T22:13:43Z</dcterms:created>
  <dcterms:modified xsi:type="dcterms:W3CDTF">2025-04-15T22:33:17Z</dcterms:modified>
</cp:coreProperties>
</file>